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Sheet1!$A$1:$X$12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<sst xmlns="http://schemas.openxmlformats.org/spreadsheetml/2006/main" count="79" uniqueCount="57">
  <si>
    <t>马尔康市2026年4月防返贫风险救助基金补助计划表</t>
  </si>
  <si>
    <t>序号</t>
  </si>
  <si>
    <t>乡镇</t>
  </si>
  <si>
    <t>行政村</t>
  </si>
  <si>
    <t>户主姓名</t>
  </si>
  <si>
    <t>证件号码</t>
  </si>
  <si>
    <t>监测对象
类型</t>
  </si>
  <si>
    <t>是否
脱贫户</t>
  </si>
  <si>
    <t>申请对象姓名</t>
  </si>
  <si>
    <t>申请对象
证件号码</t>
  </si>
  <si>
    <t>申请救助类型</t>
  </si>
  <si>
    <t>申请年度</t>
  </si>
  <si>
    <t>个人医疗总费用（元）</t>
  </si>
  <si>
    <t>市医保部门报销（含统筹基金、大病补助医疗保险基金支出、医疗基金支出）（元）</t>
  </si>
  <si>
    <t>市卫健部门基金救助（元）</t>
  </si>
  <si>
    <t>市民政部门救助（元）</t>
  </si>
  <si>
    <t>市妇联救助（元）</t>
  </si>
  <si>
    <t>市红十字会救助（元）</t>
  </si>
  <si>
    <t>水滴筹（元）</t>
  </si>
  <si>
    <t>个人自付（元）</t>
  </si>
  <si>
    <t>救助
比例</t>
  </si>
  <si>
    <t>申请救助
金额（元）</t>
  </si>
  <si>
    <t>开户行</t>
  </si>
  <si>
    <t>一卡通
账号</t>
  </si>
  <si>
    <t>备注</t>
  </si>
  <si>
    <t>党坝乡</t>
  </si>
  <si>
    <t>党坝村</t>
  </si>
  <si>
    <t>阿初</t>
  </si>
  <si>
    <t>513229********0529</t>
  </si>
  <si>
    <t>突发严重困难户</t>
  </si>
  <si>
    <t>否</t>
  </si>
  <si>
    <t>泽郎东周</t>
  </si>
  <si>
    <t>513229********0651</t>
  </si>
  <si>
    <t>因病</t>
  </si>
  <si>
    <t>2025年1月1日至2025年12月31日</t>
  </si>
  <si>
    <t>最高补助标准5万元（前期已拨付补助6701.01元）</t>
  </si>
  <si>
    <t>43298.99
（补差）</t>
  </si>
  <si>
    <t>中国建
设银行</t>
  </si>
  <si>
    <t>621467375000
1430856</t>
  </si>
  <si>
    <t>根据医保局来函反馈：未消除风险对象泽郎东周前期因经办人员失误违规享受城乡居民医保待遇，导致其未足额申领防返贫风险救助基金。根据防返贫兜底保障政策要求，现对其补发救助金差额。</t>
  </si>
  <si>
    <t>沙尔宗镇</t>
  </si>
  <si>
    <t>哈休村</t>
  </si>
  <si>
    <t>丁紫阳</t>
  </si>
  <si>
    <t>513229********0813</t>
  </si>
  <si>
    <t>2025年3月1日至2026年2月28日</t>
  </si>
  <si>
    <t>最高补助标准</t>
  </si>
  <si>
    <t>621467375000
1735171</t>
  </si>
  <si>
    <t>脚木足乡</t>
  </si>
  <si>
    <t>神山村</t>
  </si>
  <si>
    <t>阿乓</t>
  </si>
  <si>
    <t>513229********0711</t>
  </si>
  <si>
    <t>621467375000
1570784</t>
  </si>
  <si>
    <t>熊桂英</t>
  </si>
  <si>
    <t>513229********0723</t>
  </si>
  <si>
    <t>621467375000
1728424</t>
  </si>
  <si>
    <t>合计：</t>
  </si>
  <si>
    <t>备注：申请救助标准以马尔府规〔2022〕6号文件为依据。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</si>
</sst>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24">
    <font>
      <sz val="11"/>
      <color theme="1"/>
      <name val="宋体"/>
      <charset val="134"/>
      <scheme val="minor"/>
    </font>
    <font>
      <sz val="11"/>
      <name val="宋体"/>
      <charset val="134"/>
      <scheme val="minor"/>
    </font>
    <font>
      <b/>
      <sz val="12"/>
      <name val="宋体"/>
      <charset val="134"/>
      <scheme val="minor"/>
    </font>
    <font>
      <sz val="12"/>
      <name val="宋体"/>
      <charset val="134"/>
      <scheme val="minor"/>
    </font>
    <font>
      <b/>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2" borderId="0" xfId="0" applyFill="1" applyAlignment="1">
      <alignment horizontal="center" vertical="center" wrapText="1"/>
    </xf>
    <xf numFmtId="176" fontId="0" fillId="0" borderId="0" xfId="0" applyNumberFormat="1" applyFill="1" applyAlignment="1">
      <alignment horizontal="center" vertical="center"/>
    </xf>
    <xf numFmtId="0" fontId="0" fillId="0" borderId="0" xfId="0"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right" vertical="center"/>
    </xf>
    <xf numFmtId="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right"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2" borderId="0" xfId="0" applyFont="1" applyFill="1" applyAlignment="1">
      <alignment horizontal="lef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tabSelected="1" view="pageBreakPreview" zoomScaleNormal="100" topLeftCell="A2" workbookViewId="0">
      <selection activeCell="V9" sqref="V9:X9"/>
    </sheetView>
  </sheetViews>
  <sheetFormatPr defaultColWidth="9" defaultRowHeight="13.5"/>
  <cols>
    <col min="1" max="1" width="3.625" style="4" customWidth="1"/>
    <col min="2" max="2" width="8.375" style="4" customWidth="1"/>
    <col min="3" max="3" width="8.25" style="4" customWidth="1"/>
    <col min="4" max="4" width="8" style="4" customWidth="1"/>
    <col min="5" max="5" width="7" style="5" customWidth="1"/>
    <col min="6" max="6" width="9.5" style="5" customWidth="1"/>
    <col min="7" max="7" width="5.125" style="5" customWidth="1"/>
    <col min="8" max="8" width="8.5" style="5" customWidth="1"/>
    <col min="9" max="9" width="6.75" style="5" customWidth="1"/>
    <col min="10" max="10" width="7.125" style="4" customWidth="1"/>
    <col min="11" max="11" width="11.125" style="5" customWidth="1"/>
    <col min="12" max="12" width="10.25" style="4" customWidth="1"/>
    <col min="13" max="13" width="11.5" style="4" customWidth="1"/>
    <col min="14" max="14" width="7.125" style="4" customWidth="1"/>
    <col min="15" max="15" width="6.75" style="4" customWidth="1"/>
    <col min="16" max="16" width="6.375" style="4" customWidth="1"/>
    <col min="17" max="17" width="6.25" style="4" customWidth="1"/>
    <col min="18" max="18" width="10.375" style="4" customWidth="1"/>
    <col min="19" max="19" width="10.875" style="6" customWidth="1"/>
    <col min="20" max="20" width="7.875" style="5" customWidth="1"/>
    <col min="21" max="21" width="12.375" style="7" customWidth="1"/>
    <col min="22" max="22" width="7.375" style="7" customWidth="1"/>
    <col min="23" max="23" width="13.125" style="7" customWidth="1"/>
    <col min="24" max="24" width="18.75" style="8" customWidth="1"/>
    <col min="25" max="16384" width="9" style="8"/>
  </cols>
  <sheetData>
    <row r="1" s="1" customFormat="1" spans="1:24">
      <c r="A1" s="9" t="s">
        <v>0</v>
      </c>
      <c r="B1" s="9"/>
      <c r="C1" s="9"/>
      <c r="D1" s="9"/>
      <c r="E1" s="9"/>
      <c r="F1" s="10"/>
      <c r="G1" s="9"/>
      <c r="H1" s="10"/>
      <c r="I1" s="9"/>
      <c r="J1" s="9"/>
      <c r="K1" s="10"/>
      <c r="L1" s="9"/>
      <c r="M1" s="9"/>
      <c r="N1" s="9"/>
      <c r="O1" s="9"/>
      <c r="P1" s="9"/>
      <c r="Q1" s="9"/>
      <c r="R1" s="9"/>
      <c r="S1" s="9"/>
      <c r="T1" s="10"/>
      <c r="U1" s="9"/>
      <c r="V1" s="9"/>
      <c r="W1" s="9"/>
      <c r="X1" s="9"/>
    </row>
    <row r="2" s="1" customFormat="1" ht="26" customHeight="1" spans="1:24">
      <c r="A2" s="9"/>
      <c r="B2" s="9"/>
      <c r="C2" s="9"/>
      <c r="D2" s="9"/>
      <c r="E2" s="9"/>
      <c r="F2" s="10"/>
      <c r="G2" s="9"/>
      <c r="H2" s="10"/>
      <c r="I2" s="9"/>
      <c r="J2" s="9"/>
      <c r="K2" s="10"/>
      <c r="L2" s="9"/>
      <c r="M2" s="9"/>
      <c r="N2" s="9"/>
      <c r="O2" s="9"/>
      <c r="P2" s="9"/>
      <c r="Q2" s="9"/>
      <c r="R2" s="9"/>
      <c r="S2" s="9"/>
      <c r="T2" s="10"/>
      <c r="U2" s="9"/>
      <c r="V2" s="9"/>
      <c r="W2" s="9"/>
      <c r="X2" s="9"/>
    </row>
    <row r="3" s="2" customFormat="1" ht="52" customHeight="1" spans="1:24">
      <c r="A3" s="11" t="s">
        <v>1</v>
      </c>
      <c r="B3" s="11" t="s">
        <v>2</v>
      </c>
      <c r="C3" s="11" t="s">
        <v>3</v>
      </c>
      <c r="D3" s="11" t="s">
        <v>4</v>
      </c>
      <c r="E3" s="11" t="s">
        <v>5</v>
      </c>
      <c r="F3" s="12" t="s">
        <v>6</v>
      </c>
      <c r="G3" s="12" t="s">
        <v>7</v>
      </c>
      <c r="H3" s="12" t="s">
        <v>8</v>
      </c>
      <c r="I3" s="12" t="s">
        <v>9</v>
      </c>
      <c r="J3" s="12" t="s">
        <v>10</v>
      </c>
      <c r="K3" s="12" t="s">
        <v>11</v>
      </c>
      <c r="L3" s="12" t="s">
        <v>12</v>
      </c>
      <c r="M3" s="12" t="s">
        <v>13</v>
      </c>
      <c r="N3" s="12" t="s">
        <v>14</v>
      </c>
      <c r="O3" s="12" t="s">
        <v>15</v>
      </c>
      <c r="P3" s="12" t="s">
        <v>16</v>
      </c>
      <c r="Q3" s="12" t="s">
        <v>17</v>
      </c>
      <c r="R3" s="12" t="s">
        <v>18</v>
      </c>
      <c r="S3" s="12" t="s">
        <v>19</v>
      </c>
      <c r="T3" s="12" t="s">
        <v>20</v>
      </c>
      <c r="U3" s="13" t="s">
        <v>21</v>
      </c>
      <c r="V3" s="13" t="s">
        <v>22</v>
      </c>
      <c r="W3" s="13" t="s">
        <v>23</v>
      </c>
      <c r="X3" s="11" t="s">
        <v>24</v>
      </c>
    </row>
    <row r="4" s="2" customFormat="1" ht="69" customHeight="1" spans="1:24">
      <c r="A4" s="11"/>
      <c r="B4" s="11"/>
      <c r="C4" s="11"/>
      <c r="D4" s="11"/>
      <c r="E4" s="11"/>
      <c r="F4" s="12"/>
      <c r="G4" s="12"/>
      <c r="H4" s="12"/>
      <c r="I4" s="12"/>
      <c r="J4" s="12"/>
      <c r="K4" s="12"/>
      <c r="L4" s="12"/>
      <c r="M4" s="12"/>
      <c r="N4" s="12"/>
      <c r="O4" s="12"/>
      <c r="P4" s="12"/>
      <c r="Q4" s="12"/>
      <c r="R4" s="12"/>
      <c r="S4" s="12"/>
      <c r="T4" s="12"/>
      <c r="U4" s="13"/>
      <c r="V4" s="13"/>
      <c r="W4" s="13"/>
      <c r="X4" s="11"/>
    </row>
    <row r="5" s="3" customFormat="1" ht="187" customHeight="1" spans="1:24">
      <c r="A5" s="14">
        <v>1</v>
      </c>
      <c r="B5" s="14" t="s">
        <v>25</v>
      </c>
      <c r="C5" s="14" t="s">
        <v>26</v>
      </c>
      <c r="D5" s="14" t="s">
        <v>27</v>
      </c>
      <c r="E5" s="31" t="s">
        <v>28</v>
      </c>
      <c r="F5" s="15" t="s">
        <v>29</v>
      </c>
      <c r="G5" s="15" t="s">
        <v>30</v>
      </c>
      <c r="H5" s="14" t="s">
        <v>31</v>
      </c>
      <c r="I5" s="31" t="s">
        <v>32</v>
      </c>
      <c r="J5" s="14" t="s">
        <v>33</v>
      </c>
      <c r="K5" s="15" t="s">
        <v>34</v>
      </c>
      <c r="L5" s="14">
        <v>121817.99</v>
      </c>
      <c r="M5" s="14">
        <v>0</v>
      </c>
      <c r="N5" s="14">
        <v>0</v>
      </c>
      <c r="O5" s="14">
        <v>0</v>
      </c>
      <c r="P5" s="14">
        <v>0</v>
      </c>
      <c r="Q5" s="14">
        <v>0</v>
      </c>
      <c r="R5" s="16">
        <v>26162</v>
      </c>
      <c r="S5" s="15">
        <f>L5-M5-R5</f>
        <v>95655.99</v>
      </c>
      <c r="T5" s="17" t="s">
        <v>35</v>
      </c>
      <c r="U5" s="18" t="s">
        <v>36</v>
      </c>
      <c r="V5" s="19" t="s">
        <v>37</v>
      </c>
      <c r="W5" s="18" t="s">
        <v>38</v>
      </c>
      <c r="X5" s="15" t="s">
        <v>39</v>
      </c>
    </row>
    <row r="6" s="3" customFormat="1" ht="42.75" spans="1:24">
      <c r="A6" s="14">
        <v>2</v>
      </c>
      <c r="B6" s="14" t="s">
        <v>40</v>
      </c>
      <c r="C6" s="14" t="s">
        <v>41</v>
      </c>
      <c r="D6" s="14" t="s">
        <v>42</v>
      </c>
      <c r="E6" s="31" t="s">
        <v>43</v>
      </c>
      <c r="F6" s="15" t="s">
        <v>29</v>
      </c>
      <c r="G6" s="15" t="s">
        <v>30</v>
      </c>
      <c r="H6" s="14" t="s">
        <v>42</v>
      </c>
      <c r="I6" s="31" t="s">
        <v>43</v>
      </c>
      <c r="J6" s="14" t="s">
        <v>33</v>
      </c>
      <c r="K6" s="15" t="s">
        <v>44</v>
      </c>
      <c r="L6" s="14">
        <v>223566.87</v>
      </c>
      <c r="M6" s="14">
        <v>125541.28</v>
      </c>
      <c r="N6" s="14">
        <v>0</v>
      </c>
      <c r="O6" s="14">
        <v>0</v>
      </c>
      <c r="P6" s="14">
        <v>0</v>
      </c>
      <c r="Q6" s="14">
        <v>0</v>
      </c>
      <c r="R6" s="20">
        <v>0</v>
      </c>
      <c r="S6" s="15">
        <v>84305.42</v>
      </c>
      <c r="T6" s="17" t="s">
        <v>45</v>
      </c>
      <c r="U6" s="18">
        <v>50000</v>
      </c>
      <c r="V6" s="19" t="s">
        <v>37</v>
      </c>
      <c r="W6" s="18" t="s">
        <v>46</v>
      </c>
      <c r="X6" s="15"/>
    </row>
    <row r="7" s="3" customFormat="1" ht="42.75" spans="1:24">
      <c r="A7" s="14">
        <v>3</v>
      </c>
      <c r="B7" s="14" t="s">
        <v>47</v>
      </c>
      <c r="C7" s="14" t="s">
        <v>48</v>
      </c>
      <c r="D7" s="14" t="s">
        <v>49</v>
      </c>
      <c r="E7" s="31" t="s">
        <v>50</v>
      </c>
      <c r="F7" s="15" t="s">
        <v>29</v>
      </c>
      <c r="G7" s="15" t="s">
        <v>30</v>
      </c>
      <c r="H7" s="14" t="s">
        <v>49</v>
      </c>
      <c r="I7" s="31" t="s">
        <v>50</v>
      </c>
      <c r="J7" s="14" t="s">
        <v>33</v>
      </c>
      <c r="K7" s="15" t="s">
        <v>44</v>
      </c>
      <c r="L7" s="14">
        <v>60551.8</v>
      </c>
      <c r="M7" s="14">
        <v>32899.52</v>
      </c>
      <c r="N7" s="14">
        <v>0</v>
      </c>
      <c r="O7" s="14">
        <v>0</v>
      </c>
      <c r="P7" s="14">
        <v>0</v>
      </c>
      <c r="Q7" s="14">
        <v>0</v>
      </c>
      <c r="R7" s="14">
        <v>0</v>
      </c>
      <c r="S7" s="15">
        <f>L7-M7</f>
        <v>27652.28</v>
      </c>
      <c r="T7" s="17">
        <v>0.5</v>
      </c>
      <c r="U7" s="18">
        <f>S7*T7</f>
        <v>13826.14</v>
      </c>
      <c r="V7" s="19" t="s">
        <v>37</v>
      </c>
      <c r="W7" s="18" t="s">
        <v>51</v>
      </c>
      <c r="X7" s="15"/>
    </row>
    <row r="8" s="3" customFormat="1" ht="42.75" spans="1:24">
      <c r="A8" s="14">
        <v>4</v>
      </c>
      <c r="B8" s="14" t="s">
        <v>47</v>
      </c>
      <c r="C8" s="14" t="s">
        <v>48</v>
      </c>
      <c r="D8" s="14" t="s">
        <v>49</v>
      </c>
      <c r="E8" s="31" t="s">
        <v>50</v>
      </c>
      <c r="F8" s="15" t="s">
        <v>29</v>
      </c>
      <c r="G8" s="15" t="s">
        <v>30</v>
      </c>
      <c r="H8" s="14" t="s">
        <v>52</v>
      </c>
      <c r="I8" s="31" t="s">
        <v>53</v>
      </c>
      <c r="J8" s="14" t="s">
        <v>33</v>
      </c>
      <c r="K8" s="15" t="s">
        <v>44</v>
      </c>
      <c r="L8" s="14">
        <v>33386.5</v>
      </c>
      <c r="M8" s="14">
        <v>16653.21</v>
      </c>
      <c r="N8" s="14">
        <v>0</v>
      </c>
      <c r="O8" s="14">
        <v>0</v>
      </c>
      <c r="P8" s="14">
        <v>0</v>
      </c>
      <c r="Q8" s="14">
        <v>0</v>
      </c>
      <c r="R8" s="14">
        <v>0</v>
      </c>
      <c r="S8" s="15">
        <f>L8-M8</f>
        <v>16733.29</v>
      </c>
      <c r="T8" s="17">
        <v>0.5</v>
      </c>
      <c r="U8" s="18">
        <f>S8*T8</f>
        <v>8366.645</v>
      </c>
      <c r="V8" s="19" t="s">
        <v>37</v>
      </c>
      <c r="W8" s="18" t="s">
        <v>54</v>
      </c>
      <c r="X8" s="21"/>
    </row>
    <row r="9" s="1" customFormat="1" ht="42" customHeight="1" spans="1:24">
      <c r="A9" s="22" t="s">
        <v>55</v>
      </c>
      <c r="B9" s="22"/>
      <c r="C9" s="22"/>
      <c r="D9" s="22"/>
      <c r="E9" s="22"/>
      <c r="F9" s="23">
        <v>115491.775</v>
      </c>
      <c r="G9" s="23"/>
      <c r="H9" s="23"/>
      <c r="I9" s="23"/>
      <c r="J9" s="23"/>
      <c r="K9" s="23"/>
      <c r="L9" s="23"/>
      <c r="M9" s="23"/>
      <c r="N9" s="23"/>
      <c r="O9" s="23"/>
      <c r="P9" s="23"/>
      <c r="Q9" s="23"/>
      <c r="R9" s="23"/>
      <c r="S9" s="23"/>
      <c r="T9" s="23"/>
      <c r="U9" s="23"/>
      <c r="V9" s="24"/>
      <c r="W9" s="25"/>
      <c r="X9" s="26"/>
    </row>
    <row r="10" s="1" customFormat="1" spans="1:24">
      <c r="A10" s="27" t="s">
        <v>56</v>
      </c>
      <c r="B10" s="27"/>
      <c r="C10" s="27"/>
      <c r="D10" s="27"/>
      <c r="E10" s="27"/>
      <c r="F10" s="28"/>
      <c r="G10" s="29"/>
      <c r="H10" s="28"/>
      <c r="I10" s="28"/>
      <c r="J10" s="27"/>
      <c r="K10" s="28"/>
      <c r="L10" s="27"/>
      <c r="M10" s="27"/>
      <c r="N10" s="27"/>
      <c r="O10" s="27"/>
      <c r="P10" s="27"/>
      <c r="Q10" s="27"/>
      <c r="R10" s="27"/>
      <c r="S10" s="30"/>
      <c r="T10" s="28"/>
      <c r="U10" s="27"/>
      <c r="V10" s="27"/>
      <c r="W10" s="27"/>
      <c r="X10" s="27"/>
    </row>
    <row r="11" s="1" customFormat="1" spans="1:24">
      <c r="A11" s="27"/>
      <c r="B11" s="27"/>
      <c r="C11" s="27"/>
      <c r="D11" s="27"/>
      <c r="E11" s="27"/>
      <c r="F11" s="28"/>
      <c r="G11" s="29"/>
      <c r="H11" s="28"/>
      <c r="I11" s="28"/>
      <c r="J11" s="27"/>
      <c r="K11" s="28"/>
      <c r="L11" s="27"/>
      <c r="M11" s="27"/>
      <c r="N11" s="27"/>
      <c r="O11" s="27"/>
      <c r="P11" s="27"/>
      <c r="Q11" s="27"/>
      <c r="R11" s="27"/>
      <c r="S11" s="30"/>
      <c r="T11" s="28"/>
      <c r="U11" s="27"/>
      <c r="V11" s="27"/>
      <c r="W11" s="27"/>
      <c r="X11" s="27"/>
    </row>
    <row r="12" s="1" customFormat="1" spans="1:24">
      <c r="A12" s="27"/>
      <c r="B12" s="27"/>
      <c r="C12" s="27"/>
      <c r="D12" s="27"/>
      <c r="E12" s="27"/>
      <c r="F12" s="28"/>
      <c r="G12" s="29"/>
      <c r="H12" s="28"/>
      <c r="I12" s="28"/>
      <c r="J12" s="27"/>
      <c r="K12" s="28"/>
      <c r="L12" s="27"/>
      <c r="M12" s="27"/>
      <c r="N12" s="27"/>
      <c r="O12" s="27"/>
      <c r="P12" s="27"/>
      <c r="Q12" s="27"/>
      <c r="R12" s="27"/>
      <c r="S12" s="30"/>
      <c r="T12" s="28"/>
      <c r="U12" s="27"/>
      <c r="V12" s="27"/>
      <c r="W12" s="27"/>
      <c r="X12" s="27"/>
    </row>
  </sheetData>
  <mergeCells count="29">
    <mergeCell ref="A9:E9"/>
    <mergeCell ref="F9:U9"/>
    <mergeCell ref="V9:X9"/>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A1:X2"/>
    <mergeCell ref="A10:X12"/>
  </mergeCells>
  <pageMargins left="0.393055555555556" right="0.393055555555556"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市农业农村局黄信宇</cp:lastModifiedBy>
  <dcterms:created xsi:type="dcterms:W3CDTF">2024-08-21T03:09:00Z</dcterms:created>
  <dcterms:modified xsi:type="dcterms:W3CDTF">2026-04-22T01:49:52Z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3CBB741D128E4DCEB5E189DC29F170E0_13</vt:lpwstr>
  </property>
  <property fmtid="{D5CDD505-2E9C-101B-9397-08002B2CF9AE}" pid="3" name="KSOProductBuildVer">
    <vt:lpwstr>2052-12.1.0.25225</vt:lpwstr>
  </property>
  <property fmtid="{D5CDD505-2E9C-101B-9397-08002B2CF9AE}" pid="4" name="CalculationRule">
    <vt:i4>0</vt:i4>
  </property>
</Properties>
</file>