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 firstSheet="1" activeTab="3"/>
  </bookViews>
  <sheets>
    <sheet name="马尔康嘉绒投资集团有限责任公司" sheetId="2" r:id="rId1"/>
    <sheet name="马尔康嘉禾农旅文化发展有限责任公司" sheetId="3" r:id="rId2"/>
    <sheet name="马尔康国有资产经营有限责任公司" sheetId="4" r:id="rId3"/>
    <sheet name="马尔康嘉绒交通水利城市投资有限责任公司" sheetId="5" r:id="rId4"/>
    <sheet name="马尔康嘉源人力资源服务有限责任公司" sheetId="6" r:id="rId5"/>
  </sheets>
  <definedNames>
    <definedName name="_xlnm._FilterDatabase" localSheetId="0" hidden="1">马尔康嘉绒投资集团有限责任公司!$A$2:$XEU$37</definedName>
    <definedName name="_xlnm._FilterDatabase" localSheetId="1" hidden="1">马尔康嘉禾农旅文化发展有限责任公司!$A$2:$J$38</definedName>
    <definedName name="_xlnm._FilterDatabase" localSheetId="2" hidden="1">马尔康国有资产经营有限责任公司!$A$2:$J$29</definedName>
    <definedName name="_xlnm._FilterDatabase" localSheetId="3" hidden="1">马尔康嘉绒交通水利城市投资有限责任公司!$A$1:$K$28</definedName>
    <definedName name="_xlnm.Print_Titles" localSheetId="2">马尔康国有资产经营有限责任公司!$1:$2</definedName>
    <definedName name="_xlnm.Print_Titles" localSheetId="1">马尔康嘉禾农旅文化发展有限责任公司!$1:$2</definedName>
    <definedName name="_xlnm.Print_Titles" localSheetId="3">马尔康嘉绒交通水利城市投资有限责任公司!$1:$2</definedName>
    <definedName name="_xlnm.Print_Titles" localSheetId="0">马尔康嘉绒投资集团有限责任公司!$1:$2</definedName>
    <definedName name="_xlnm.Print_Titles" localSheetId="4">马尔康嘉源人力资源服务有限责任公司!$1:$2</definedName>
  </definedNames>
  <calcPr calcId="144525"/>
</workbook>
</file>

<file path=xl/sharedStrings.xml><?xml version="1.0" encoding="utf-8"?>
<sst xmlns="http://schemas.openxmlformats.org/spreadsheetml/2006/main" count="401" uniqueCount="223">
  <si>
    <t>马尔康嘉绒投资集团有限责任公司</t>
  </si>
  <si>
    <t>序号</t>
  </si>
  <si>
    <t>姓名</t>
  </si>
  <si>
    <t>出生日期</t>
  </si>
  <si>
    <t>报考岗位</t>
  </si>
  <si>
    <t>笔试总成绩</t>
  </si>
  <si>
    <t>60%折合分数</t>
  </si>
  <si>
    <t>面试总成绩</t>
  </si>
  <si>
    <t>40%折合分数</t>
  </si>
  <si>
    <t>总分</t>
  </si>
  <si>
    <t>岗位排名</t>
  </si>
  <si>
    <t>备注</t>
  </si>
  <si>
    <t>八木初</t>
  </si>
  <si>
    <t>文秘</t>
  </si>
  <si>
    <t>文秘2名</t>
  </si>
  <si>
    <t>班勇</t>
  </si>
  <si>
    <t>三郎俄滚</t>
  </si>
  <si>
    <t>汤确</t>
  </si>
  <si>
    <t>王远琼</t>
  </si>
  <si>
    <t>泽郎真</t>
  </si>
  <si>
    <t>李丽萍</t>
  </si>
  <si>
    <t>出纳</t>
  </si>
  <si>
    <t>出纳1名</t>
  </si>
  <si>
    <t>杨清她姆</t>
  </si>
  <si>
    <t>牛木措</t>
  </si>
  <si>
    <t>彭锐</t>
  </si>
  <si>
    <t>工程技术部内业人员</t>
  </si>
  <si>
    <t>工程技术部内业人员1名</t>
  </si>
  <si>
    <t>王清</t>
  </si>
  <si>
    <t>仁真多基</t>
  </si>
  <si>
    <t>马树东</t>
  </si>
  <si>
    <t>项目管理员</t>
  </si>
  <si>
    <t>项目管理员1名</t>
  </si>
  <si>
    <t>金鑫</t>
  </si>
  <si>
    <t>仁千</t>
  </si>
  <si>
    <t>罗红桃</t>
  </si>
  <si>
    <t>综合行政</t>
  </si>
  <si>
    <t>综合行政2名</t>
  </si>
  <si>
    <t>刘敏</t>
  </si>
  <si>
    <t>班德江</t>
  </si>
  <si>
    <t>高让斯基</t>
  </si>
  <si>
    <t>样西准</t>
  </si>
  <si>
    <t>康克姐</t>
  </si>
  <si>
    <t>会计</t>
  </si>
  <si>
    <t>会计1名</t>
  </si>
  <si>
    <t>杨静</t>
  </si>
  <si>
    <t>王波</t>
  </si>
  <si>
    <t>贾晓东</t>
  </si>
  <si>
    <t>行政管理部副部长</t>
  </si>
  <si>
    <t>行政管理部副部长1名</t>
  </si>
  <si>
    <t>央宗祝玛</t>
  </si>
  <si>
    <t>任正兴</t>
  </si>
  <si>
    <t>吴月杰</t>
  </si>
  <si>
    <t>人力资源专员</t>
  </si>
  <si>
    <t>人力资源专员1名</t>
  </si>
  <si>
    <t>赵林菲</t>
  </si>
  <si>
    <t>陈璐</t>
  </si>
  <si>
    <t>克斯满</t>
  </si>
  <si>
    <t>党群工作</t>
  </si>
  <si>
    <t>党群工作1名</t>
  </si>
  <si>
    <t>何志耸</t>
  </si>
  <si>
    <t>孔窈</t>
  </si>
  <si>
    <t>贺洪铨</t>
  </si>
  <si>
    <t>档案管理</t>
  </si>
  <si>
    <t>档案管理1名</t>
  </si>
  <si>
    <t>邱鋆</t>
  </si>
  <si>
    <t>余红</t>
  </si>
  <si>
    <t>马尔康嘉禾农旅文化发展有限责任公司</t>
  </si>
  <si>
    <t>刘英</t>
  </si>
  <si>
    <t>行政文秘</t>
  </si>
  <si>
    <t>行政文秘1名</t>
  </si>
  <si>
    <t>阿青初</t>
  </si>
  <si>
    <t>泽让拉仲</t>
  </si>
  <si>
    <t>殷琴</t>
  </si>
  <si>
    <t>曲美哈姆</t>
  </si>
  <si>
    <t>魏祝</t>
  </si>
  <si>
    <t>王莉琴</t>
  </si>
  <si>
    <t>综合内勤</t>
  </si>
  <si>
    <t>综合内勤1名</t>
  </si>
  <si>
    <t>泽旺斯基</t>
  </si>
  <si>
    <t>杨启超</t>
  </si>
  <si>
    <t>杨国涛</t>
  </si>
  <si>
    <t>董桃</t>
  </si>
  <si>
    <t>智扎江措</t>
  </si>
  <si>
    <t>卢小芳</t>
  </si>
  <si>
    <t>何苗苗</t>
  </si>
  <si>
    <t>姜继锐</t>
  </si>
  <si>
    <t>泽朗梅朵</t>
  </si>
  <si>
    <t>运营专员（网络平台）</t>
  </si>
  <si>
    <t>运营专业（网络平台）1名</t>
  </si>
  <si>
    <t>杨群珍</t>
  </si>
  <si>
    <t>桑青初</t>
  </si>
  <si>
    <t>谢世佳</t>
  </si>
  <si>
    <t>运营专员（市场营销）</t>
  </si>
  <si>
    <t>运营专员（市场营销）2名</t>
  </si>
  <si>
    <t>泽郎东周</t>
  </si>
  <si>
    <t>刘道强</t>
  </si>
  <si>
    <t>用忠尔甲</t>
  </si>
  <si>
    <t>罗布让南甲</t>
  </si>
  <si>
    <t>杨邵彬</t>
  </si>
  <si>
    <t>王福垒</t>
  </si>
  <si>
    <t>产业专员</t>
  </si>
  <si>
    <t>产业专员3名</t>
  </si>
  <si>
    <t>涯该甲</t>
  </si>
  <si>
    <t>苟兵</t>
  </si>
  <si>
    <t>李超</t>
  </si>
  <si>
    <t>黄宇翔</t>
  </si>
  <si>
    <t>文礼锋</t>
  </si>
  <si>
    <t>姜理琴</t>
  </si>
  <si>
    <t>齐米龙珍</t>
  </si>
  <si>
    <t>罗周</t>
  </si>
  <si>
    <t>胡瑞扬</t>
  </si>
  <si>
    <t>综合工作人员</t>
  </si>
  <si>
    <t>综合工作人员1名</t>
  </si>
  <si>
    <t>扎西兰木甲</t>
  </si>
  <si>
    <t>格斗尔甲</t>
  </si>
  <si>
    <t>马尔康国有资产经营有限责任公司</t>
  </si>
  <si>
    <t>权比60%成绩</t>
  </si>
  <si>
    <t>面试成绩</t>
  </si>
  <si>
    <t>权比40%成绩</t>
  </si>
  <si>
    <t>杨丹</t>
  </si>
  <si>
    <t>档案1名</t>
  </si>
  <si>
    <t>王诚</t>
  </si>
  <si>
    <t>多吉</t>
  </si>
  <si>
    <t>吴昆琴</t>
  </si>
  <si>
    <t>陈兴美</t>
  </si>
  <si>
    <t>安宗云</t>
  </si>
  <si>
    <t>靳佩军</t>
  </si>
  <si>
    <t>易小芳</t>
  </si>
  <si>
    <t>李箭美</t>
  </si>
  <si>
    <t>格桑初</t>
  </si>
  <si>
    <t>风控专员</t>
  </si>
  <si>
    <t>风控1名</t>
  </si>
  <si>
    <t>杨勇</t>
  </si>
  <si>
    <t>尕西</t>
  </si>
  <si>
    <t>茸斯基</t>
  </si>
  <si>
    <t>文秘1名</t>
  </si>
  <si>
    <t>张晓琴</t>
  </si>
  <si>
    <t>泽郎尕西</t>
  </si>
  <si>
    <t>资产管理专员</t>
  </si>
  <si>
    <t>资产专员2名</t>
  </si>
  <si>
    <t>王东</t>
  </si>
  <si>
    <t>宋玉玲</t>
  </si>
  <si>
    <t>杨川美</t>
  </si>
  <si>
    <t>龙海艳</t>
  </si>
  <si>
    <t>飘登</t>
  </si>
  <si>
    <t>杨正莉</t>
  </si>
  <si>
    <t>行政2名</t>
  </si>
  <si>
    <t>益西王姆</t>
  </si>
  <si>
    <t>三郎若玛</t>
  </si>
  <si>
    <t>王清尼玛</t>
  </si>
  <si>
    <t>王康</t>
  </si>
  <si>
    <t>马敏</t>
  </si>
  <si>
    <t>泽里磋</t>
  </si>
  <si>
    <t>马尔康嘉绒交通水利城市投资有限责任公司</t>
  </si>
  <si>
    <t>桑青卓玛</t>
  </si>
  <si>
    <t>刘佩宇</t>
  </si>
  <si>
    <t>格日多机</t>
  </si>
  <si>
    <t>李昌奇</t>
  </si>
  <si>
    <t>项目管理</t>
  </si>
  <si>
    <t>项目管理4名</t>
  </si>
  <si>
    <t>李铭枭</t>
  </si>
  <si>
    <t>瞿成龙</t>
  </si>
  <si>
    <t>汪波</t>
  </si>
  <si>
    <t>蒋晓东</t>
  </si>
  <si>
    <t>张自雄</t>
  </si>
  <si>
    <t>泽根</t>
  </si>
  <si>
    <t>王兴建</t>
  </si>
  <si>
    <t>杨杰</t>
  </si>
  <si>
    <t>李琴</t>
  </si>
  <si>
    <t>综合岗4名</t>
  </si>
  <si>
    <t>肖雲峰</t>
  </si>
  <si>
    <t>沐智婷</t>
  </si>
  <si>
    <t>达勇</t>
  </si>
  <si>
    <t>刘燚</t>
  </si>
  <si>
    <t>卓林</t>
  </si>
  <si>
    <t>高寿桃</t>
  </si>
  <si>
    <t>索郎那么</t>
  </si>
  <si>
    <t>李建军</t>
  </si>
  <si>
    <t>工程资料员</t>
  </si>
  <si>
    <t>资料岗1名</t>
  </si>
  <si>
    <t>季小芳</t>
  </si>
  <si>
    <t>仁吉哈姆</t>
  </si>
  <si>
    <t>扎西卓玛</t>
  </si>
  <si>
    <t>优人</t>
  </si>
  <si>
    <t>罗琴</t>
  </si>
  <si>
    <t>马尔康嘉源人力资源服务有限责任公司</t>
  </si>
  <si>
    <t>客观题成绩</t>
  </si>
  <si>
    <t>主观题成绩</t>
  </si>
  <si>
    <t>总成绩</t>
  </si>
  <si>
    <t>王应静</t>
  </si>
  <si>
    <t>人力专员</t>
  </si>
  <si>
    <t>人力专员2名</t>
  </si>
  <si>
    <t>杨斯基</t>
  </si>
  <si>
    <t>蒋晓辉</t>
  </si>
  <si>
    <t>夺机王甲</t>
  </si>
  <si>
    <t>旦巴达吉</t>
  </si>
  <si>
    <t>殷宇</t>
  </si>
  <si>
    <t>广告设计</t>
  </si>
  <si>
    <t>设计1名</t>
  </si>
  <si>
    <t>恩波甲</t>
  </si>
  <si>
    <t>彭云涛</t>
  </si>
  <si>
    <t>三郎王姆</t>
  </si>
  <si>
    <t>泽郎哈姆</t>
  </si>
  <si>
    <t>李小凤</t>
  </si>
  <si>
    <t>张宏霖</t>
  </si>
  <si>
    <t>罗措塔</t>
  </si>
  <si>
    <t>徳青卓玛</t>
  </si>
  <si>
    <t>曾军程</t>
  </si>
  <si>
    <t>综合2名</t>
  </si>
  <si>
    <t>蒲应超</t>
  </si>
  <si>
    <t>王明媛</t>
  </si>
  <si>
    <t>赵明汉</t>
  </si>
  <si>
    <t>玛静初</t>
  </si>
  <si>
    <t>格西哈姆</t>
  </si>
  <si>
    <t>胡能静</t>
  </si>
  <si>
    <t>业务员</t>
  </si>
  <si>
    <t>业务2名</t>
  </si>
  <si>
    <t>博承艳</t>
  </si>
  <si>
    <t>甘海波</t>
  </si>
  <si>
    <t>拉娃卓玛</t>
  </si>
  <si>
    <t>卓玛措</t>
  </si>
  <si>
    <t>陈庆霞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</si>
</sst>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4" fillId="17" borderId="11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6" fillId="31" borderId="11" applyNumberFormat="false" applyAlignment="false" applyProtection="false">
      <alignment vertical="center"/>
    </xf>
    <xf numFmtId="0" fontId="16" fillId="17" borderId="8" applyNumberFormat="false" applyAlignment="false" applyProtection="false">
      <alignment vertical="center"/>
    </xf>
    <xf numFmtId="0" fontId="27" fillId="32" borderId="13" applyNumberFormat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0" fillId="14" borderId="6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/>
    </xf>
    <xf numFmtId="0" fontId="3" fillId="3" borderId="2" xfId="0" applyFont="true" applyFill="true" applyBorder="true" applyAlignment="true">
      <alignment horizontal="center" vertical="center"/>
    </xf>
    <xf numFmtId="176" fontId="3" fillId="2" borderId="2" xfId="0" applyNumberFormat="true" applyFont="true" applyFill="true" applyBorder="true" applyAlignment="true">
      <alignment horizontal="center" vertical="center"/>
    </xf>
    <xf numFmtId="0" fontId="0" fillId="2" borderId="2" xfId="0" applyFill="true" applyBorder="true" applyAlignment="true">
      <alignment horizontal="center" vertical="center"/>
    </xf>
    <xf numFmtId="176" fontId="0" fillId="2" borderId="2" xfId="0" applyNumberForma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176" fontId="3" fillId="0" borderId="2" xfId="0" applyNumberFormat="true" applyFont="true" applyFill="true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/>
    </xf>
    <xf numFmtId="31" fontId="7" fillId="0" borderId="2" xfId="0" applyNumberFormat="true" applyFont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5" fillId="0" borderId="0" xfId="0" applyFont="true">
      <alignment vertical="center"/>
    </xf>
    <xf numFmtId="0" fontId="5" fillId="0" borderId="1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/>
    </xf>
    <xf numFmtId="0" fontId="7" fillId="0" borderId="4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3" fillId="0" borderId="5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176" fontId="3" fillId="0" borderId="0" xfId="0" applyNumberFormat="true" applyFont="true" applyFill="true" applyBorder="true" applyAlignment="true">
      <alignment horizontal="center" vertical="center"/>
    </xf>
    <xf numFmtId="31" fontId="0" fillId="0" borderId="2" xfId="0" applyNumberFormat="true" applyFill="true" applyBorder="true">
      <alignment vertical="center"/>
    </xf>
    <xf numFmtId="0" fontId="4" fillId="0" borderId="2" xfId="0" applyFont="true" applyFill="true" applyBorder="true">
      <alignment vertical="center"/>
    </xf>
    <xf numFmtId="0" fontId="4" fillId="2" borderId="2" xfId="0" applyFont="true" applyFill="true" applyBorder="true">
      <alignment vertical="center"/>
    </xf>
    <xf numFmtId="0" fontId="5" fillId="2" borderId="3" xfId="0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2" fontId="5" fillId="0" borderId="2" xfId="0" applyNumberFormat="true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0" fillId="0" borderId="0" xfId="0" applyFont="true">
      <alignment vertical="center"/>
    </xf>
    <xf numFmtId="0" fontId="0" fillId="0" borderId="4" xfId="0" applyFill="true" applyBorder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>
      <alignment vertical="center"/>
    </xf>
    <xf numFmtId="0" fontId="1" fillId="0" borderId="2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 wrapText="true"/>
    </xf>
    <xf numFmtId="0" fontId="0" fillId="0" borderId="5" xfId="0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37"/>
  <sheetViews>
    <sheetView topLeftCell="A8" workbookViewId="0">
      <selection activeCell="L16" sqref="L16"/>
    </sheetView>
  </sheetViews>
  <sheetFormatPr defaultColWidth="9" defaultRowHeight="17" customHeight="true"/>
  <cols>
    <col min="1" max="1" width="7.36666666666667" style="51" customWidth="true"/>
    <col min="2" max="2" width="14.3666666666667" style="52" customWidth="true"/>
    <col min="3" max="3" width="18.6333333333333" style="52" customWidth="true"/>
    <col min="4" max="4" width="22.9083333333333" style="52" customWidth="true"/>
    <col min="5" max="5" width="12.6333333333333" style="51" customWidth="true"/>
    <col min="6" max="6" width="16.2666666666667" style="51" customWidth="true"/>
    <col min="7" max="7" width="11" style="51" customWidth="true"/>
    <col min="8" max="8" width="14.3666666666667" style="51" customWidth="true"/>
    <col min="9" max="10" width="9" style="51"/>
    <col min="11" max="16375" width="9" style="52"/>
  </cols>
  <sheetData>
    <row r="1" ht="27" customHeight="true" spans="1:1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customHeight="true" spans="1:11">
      <c r="A2" s="13" t="s">
        <v>1</v>
      </c>
      <c r="B2" s="13" t="s">
        <v>2</v>
      </c>
      <c r="C2" s="13" t="s">
        <v>3</v>
      </c>
      <c r="D2" s="13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46" t="s">
        <v>11</v>
      </c>
    </row>
    <row r="3" customHeight="true" spans="1:11">
      <c r="A3" s="45">
        <v>1</v>
      </c>
      <c r="B3" s="4" t="s">
        <v>12</v>
      </c>
      <c r="C3" s="15">
        <v>33811</v>
      </c>
      <c r="D3" s="14" t="s">
        <v>13</v>
      </c>
      <c r="E3" s="45">
        <v>77.75</v>
      </c>
      <c r="F3" s="45">
        <f>E3*0.6</f>
        <v>46.65</v>
      </c>
      <c r="G3" s="45">
        <v>77</v>
      </c>
      <c r="H3" s="45">
        <f>G3*0.4</f>
        <v>30.8</v>
      </c>
      <c r="I3" s="45">
        <f>F3+H3</f>
        <v>77.45</v>
      </c>
      <c r="J3" s="45">
        <v>1</v>
      </c>
      <c r="K3" s="54" t="s">
        <v>14</v>
      </c>
    </row>
    <row r="4" customHeight="true" spans="1:11">
      <c r="A4" s="45">
        <v>2</v>
      </c>
      <c r="B4" s="4" t="s">
        <v>15</v>
      </c>
      <c r="C4" s="15">
        <v>34892</v>
      </c>
      <c r="D4" s="14" t="s">
        <v>13</v>
      </c>
      <c r="E4" s="45">
        <v>76</v>
      </c>
      <c r="F4" s="45">
        <f t="shared" ref="F4:F8" si="0">E4*0.6</f>
        <v>45.6</v>
      </c>
      <c r="G4" s="45">
        <v>71.8</v>
      </c>
      <c r="H4" s="45">
        <f t="shared" ref="H4:H8" si="1">G4*0.4</f>
        <v>28.72</v>
      </c>
      <c r="I4" s="45">
        <f t="shared" ref="I4:I8" si="2">F4+H4</f>
        <v>74.32</v>
      </c>
      <c r="J4" s="45">
        <v>2</v>
      </c>
      <c r="K4" s="45"/>
    </row>
    <row r="5" customHeight="true" spans="1:11">
      <c r="A5" s="45">
        <v>3</v>
      </c>
      <c r="B5" s="14" t="s">
        <v>16</v>
      </c>
      <c r="C5" s="15">
        <v>35382</v>
      </c>
      <c r="D5" s="14" t="s">
        <v>13</v>
      </c>
      <c r="E5" s="45">
        <v>70.5</v>
      </c>
      <c r="F5" s="45">
        <f t="shared" si="0"/>
        <v>42.3</v>
      </c>
      <c r="G5" s="45">
        <v>79.4</v>
      </c>
      <c r="H5" s="45">
        <f t="shared" si="1"/>
        <v>31.76</v>
      </c>
      <c r="I5" s="45">
        <f t="shared" si="2"/>
        <v>74.06</v>
      </c>
      <c r="J5" s="45">
        <v>3</v>
      </c>
      <c r="K5" s="45"/>
    </row>
    <row r="6" customHeight="true" spans="1:11">
      <c r="A6" s="45">
        <v>4</v>
      </c>
      <c r="B6" s="14" t="s">
        <v>17</v>
      </c>
      <c r="C6" s="15">
        <v>34522</v>
      </c>
      <c r="D6" s="14" t="s">
        <v>13</v>
      </c>
      <c r="E6" s="45">
        <v>68.25</v>
      </c>
      <c r="F6" s="45">
        <f t="shared" si="0"/>
        <v>40.95</v>
      </c>
      <c r="G6" s="45">
        <v>81.2</v>
      </c>
      <c r="H6" s="45">
        <f t="shared" si="1"/>
        <v>32.48</v>
      </c>
      <c r="I6" s="45">
        <f t="shared" si="2"/>
        <v>73.43</v>
      </c>
      <c r="J6" s="45">
        <v>4</v>
      </c>
      <c r="K6" s="45"/>
    </row>
    <row r="7" customHeight="true" spans="1:11">
      <c r="A7" s="45">
        <v>5</v>
      </c>
      <c r="B7" s="14" t="s">
        <v>18</v>
      </c>
      <c r="C7" s="15">
        <v>33975</v>
      </c>
      <c r="D7" s="14" t="s">
        <v>13</v>
      </c>
      <c r="E7" s="45">
        <v>72.25</v>
      </c>
      <c r="F7" s="45">
        <f t="shared" si="0"/>
        <v>43.35</v>
      </c>
      <c r="G7" s="45">
        <v>73.4</v>
      </c>
      <c r="H7" s="45">
        <f t="shared" si="1"/>
        <v>29.36</v>
      </c>
      <c r="I7" s="45">
        <f t="shared" si="2"/>
        <v>72.71</v>
      </c>
      <c r="J7" s="45">
        <v>5</v>
      </c>
      <c r="K7" s="45"/>
    </row>
    <row r="8" customHeight="true" spans="1:11">
      <c r="A8" s="45">
        <v>6</v>
      </c>
      <c r="B8" s="14" t="s">
        <v>19</v>
      </c>
      <c r="C8" s="15">
        <v>34961</v>
      </c>
      <c r="D8" s="14" t="s">
        <v>13</v>
      </c>
      <c r="E8" s="45">
        <v>69</v>
      </c>
      <c r="F8" s="45">
        <f t="shared" si="0"/>
        <v>41.4</v>
      </c>
      <c r="G8" s="45">
        <v>64.8</v>
      </c>
      <c r="H8" s="45">
        <f t="shared" si="1"/>
        <v>25.92</v>
      </c>
      <c r="I8" s="45">
        <f t="shared" si="2"/>
        <v>67.32</v>
      </c>
      <c r="J8" s="45">
        <v>6</v>
      </c>
      <c r="K8" s="45"/>
    </row>
    <row r="9" customHeight="true" spans="1:11">
      <c r="A9" s="45">
        <v>7</v>
      </c>
      <c r="B9" s="4" t="s">
        <v>20</v>
      </c>
      <c r="C9" s="15">
        <v>34786</v>
      </c>
      <c r="D9" s="14" t="s">
        <v>21</v>
      </c>
      <c r="E9" s="45">
        <v>80</v>
      </c>
      <c r="F9" s="45">
        <f t="shared" ref="F9:F12" si="3">E9*0.6</f>
        <v>48</v>
      </c>
      <c r="G9" s="45">
        <v>77.9</v>
      </c>
      <c r="H9" s="45">
        <f t="shared" ref="H9:H12" si="4">G9*0.4</f>
        <v>31.16</v>
      </c>
      <c r="I9" s="45">
        <f t="shared" ref="I9:I12" si="5">F9+H9</f>
        <v>79.16</v>
      </c>
      <c r="J9" s="45">
        <v>1</v>
      </c>
      <c r="K9" s="54" t="s">
        <v>22</v>
      </c>
    </row>
    <row r="10" customHeight="true" spans="1:11">
      <c r="A10" s="45">
        <v>8</v>
      </c>
      <c r="B10" s="14" t="s">
        <v>23</v>
      </c>
      <c r="C10" s="15">
        <v>35411</v>
      </c>
      <c r="D10" s="14" t="s">
        <v>21</v>
      </c>
      <c r="E10" s="45">
        <v>74</v>
      </c>
      <c r="F10" s="45">
        <f t="shared" si="3"/>
        <v>44.4</v>
      </c>
      <c r="G10" s="45">
        <v>76.4</v>
      </c>
      <c r="H10" s="45">
        <f t="shared" si="4"/>
        <v>30.56</v>
      </c>
      <c r="I10" s="45">
        <f t="shared" si="5"/>
        <v>74.96</v>
      </c>
      <c r="J10" s="45">
        <v>2</v>
      </c>
      <c r="K10" s="45"/>
    </row>
    <row r="11" customHeight="true" spans="1:11">
      <c r="A11" s="45">
        <v>9</v>
      </c>
      <c r="B11" s="14" t="s">
        <v>24</v>
      </c>
      <c r="C11" s="15">
        <v>35377</v>
      </c>
      <c r="D11" s="14" t="s">
        <v>21</v>
      </c>
      <c r="E11" s="45">
        <v>72.5</v>
      </c>
      <c r="F11" s="45">
        <f t="shared" si="3"/>
        <v>43.5</v>
      </c>
      <c r="G11" s="45">
        <v>71.3</v>
      </c>
      <c r="H11" s="45">
        <f t="shared" si="4"/>
        <v>28.52</v>
      </c>
      <c r="I11" s="45">
        <f t="shared" si="5"/>
        <v>72.02</v>
      </c>
      <c r="J11" s="45">
        <v>3</v>
      </c>
      <c r="K11" s="45"/>
    </row>
    <row r="12" customHeight="true" spans="1:11">
      <c r="A12" s="45">
        <v>10</v>
      </c>
      <c r="B12" s="4" t="s">
        <v>25</v>
      </c>
      <c r="C12" s="15">
        <v>35427</v>
      </c>
      <c r="D12" s="14" t="s">
        <v>26</v>
      </c>
      <c r="E12" s="45">
        <v>69.25</v>
      </c>
      <c r="F12" s="45">
        <f t="shared" si="3"/>
        <v>41.55</v>
      </c>
      <c r="G12" s="45">
        <v>83</v>
      </c>
      <c r="H12" s="45">
        <f t="shared" si="4"/>
        <v>33.2</v>
      </c>
      <c r="I12" s="45">
        <f t="shared" si="5"/>
        <v>74.75</v>
      </c>
      <c r="J12" s="45">
        <v>1</v>
      </c>
      <c r="K12" s="55" t="s">
        <v>27</v>
      </c>
    </row>
    <row r="13" customHeight="true" spans="1:11">
      <c r="A13" s="45">
        <v>11</v>
      </c>
      <c r="B13" s="14" t="s">
        <v>28</v>
      </c>
      <c r="C13" s="15">
        <v>33575</v>
      </c>
      <c r="D13" s="14" t="s">
        <v>26</v>
      </c>
      <c r="E13" s="45">
        <v>71.25</v>
      </c>
      <c r="F13" s="45">
        <f t="shared" ref="F13:F17" si="6">E13*0.6</f>
        <v>42.75</v>
      </c>
      <c r="G13" s="45">
        <v>75.4</v>
      </c>
      <c r="H13" s="45">
        <f t="shared" ref="H13:H17" si="7">G13*0.4</f>
        <v>30.16</v>
      </c>
      <c r="I13" s="45">
        <f t="shared" ref="I13:I22" si="8">F13+H13</f>
        <v>72.91</v>
      </c>
      <c r="J13" s="45">
        <v>2</v>
      </c>
      <c r="K13" s="56"/>
    </row>
    <row r="14" customHeight="true" spans="1:11">
      <c r="A14" s="45">
        <v>12</v>
      </c>
      <c r="B14" s="14" t="s">
        <v>29</v>
      </c>
      <c r="C14" s="15">
        <v>33970</v>
      </c>
      <c r="D14" s="14" t="s">
        <v>26</v>
      </c>
      <c r="E14" s="45">
        <v>69.75</v>
      </c>
      <c r="F14" s="45">
        <f t="shared" si="6"/>
        <v>41.85</v>
      </c>
      <c r="G14" s="45">
        <v>67.8</v>
      </c>
      <c r="H14" s="45">
        <f t="shared" si="7"/>
        <v>27.12</v>
      </c>
      <c r="I14" s="45">
        <f t="shared" si="8"/>
        <v>68.97</v>
      </c>
      <c r="J14" s="45">
        <v>3</v>
      </c>
      <c r="K14" s="56"/>
    </row>
    <row r="15" customHeight="true" spans="1:11">
      <c r="A15" s="45">
        <v>13</v>
      </c>
      <c r="B15" s="4" t="s">
        <v>30</v>
      </c>
      <c r="C15" s="15">
        <v>35420</v>
      </c>
      <c r="D15" s="14" t="s">
        <v>31</v>
      </c>
      <c r="E15" s="45">
        <v>74.75</v>
      </c>
      <c r="F15" s="45">
        <f t="shared" si="6"/>
        <v>44.85</v>
      </c>
      <c r="G15" s="45">
        <v>70.2</v>
      </c>
      <c r="H15" s="45">
        <f t="shared" si="7"/>
        <v>28.08</v>
      </c>
      <c r="I15" s="45">
        <f t="shared" si="8"/>
        <v>72.93</v>
      </c>
      <c r="J15" s="45">
        <v>1</v>
      </c>
      <c r="K15" s="55" t="s">
        <v>32</v>
      </c>
    </row>
    <row r="16" customHeight="true" spans="1:11">
      <c r="A16" s="45">
        <v>14</v>
      </c>
      <c r="B16" s="14" t="s">
        <v>33</v>
      </c>
      <c r="C16" s="15">
        <v>34620</v>
      </c>
      <c r="D16" s="14" t="s">
        <v>31</v>
      </c>
      <c r="E16" s="45">
        <v>63.75</v>
      </c>
      <c r="F16" s="45">
        <f t="shared" si="6"/>
        <v>38.25</v>
      </c>
      <c r="G16" s="45">
        <v>76.6</v>
      </c>
      <c r="H16" s="45">
        <f t="shared" si="7"/>
        <v>30.64</v>
      </c>
      <c r="I16" s="45">
        <f t="shared" si="8"/>
        <v>68.89</v>
      </c>
      <c r="J16" s="45">
        <v>2</v>
      </c>
      <c r="K16" s="56"/>
    </row>
    <row r="17" customHeight="true" spans="1:11">
      <c r="A17" s="45">
        <v>15</v>
      </c>
      <c r="B17" s="14" t="s">
        <v>34</v>
      </c>
      <c r="C17" s="15">
        <v>33218</v>
      </c>
      <c r="D17" s="14" t="s">
        <v>31</v>
      </c>
      <c r="E17" s="45">
        <v>65</v>
      </c>
      <c r="F17" s="45">
        <f t="shared" si="6"/>
        <v>39</v>
      </c>
      <c r="G17" s="45">
        <v>68.2</v>
      </c>
      <c r="H17" s="45">
        <f t="shared" si="7"/>
        <v>27.28</v>
      </c>
      <c r="I17" s="45">
        <f t="shared" si="8"/>
        <v>66.28</v>
      </c>
      <c r="J17" s="45">
        <v>3</v>
      </c>
      <c r="K17" s="56"/>
    </row>
    <row r="18" customHeight="true" spans="1:11">
      <c r="A18" s="45">
        <v>16</v>
      </c>
      <c r="B18" s="4" t="s">
        <v>35</v>
      </c>
      <c r="C18" s="15">
        <v>34311</v>
      </c>
      <c r="D18" s="14" t="s">
        <v>36</v>
      </c>
      <c r="E18" s="45">
        <v>73.25</v>
      </c>
      <c r="F18" s="45">
        <f t="shared" ref="F18:F22" si="9">E18*0.6</f>
        <v>43.95</v>
      </c>
      <c r="G18" s="45">
        <v>75.2</v>
      </c>
      <c r="H18" s="45">
        <f t="shared" ref="H18:H22" si="10">G18*0.4</f>
        <v>30.08</v>
      </c>
      <c r="I18" s="45">
        <f t="shared" si="8"/>
        <v>74.03</v>
      </c>
      <c r="J18" s="45">
        <v>1</v>
      </c>
      <c r="K18" s="57" t="s">
        <v>37</v>
      </c>
    </row>
    <row r="19" customHeight="true" spans="1:11">
      <c r="A19" s="45">
        <v>17</v>
      </c>
      <c r="B19" s="4" t="s">
        <v>38</v>
      </c>
      <c r="C19" s="15">
        <v>33910</v>
      </c>
      <c r="D19" s="14" t="s">
        <v>36</v>
      </c>
      <c r="E19" s="45">
        <v>73.5</v>
      </c>
      <c r="F19" s="45">
        <f t="shared" si="9"/>
        <v>44.1</v>
      </c>
      <c r="G19" s="45">
        <v>73</v>
      </c>
      <c r="H19" s="45">
        <f t="shared" si="10"/>
        <v>29.2</v>
      </c>
      <c r="I19" s="45">
        <f t="shared" si="8"/>
        <v>73.3</v>
      </c>
      <c r="J19" s="45">
        <v>2</v>
      </c>
      <c r="K19" s="58"/>
    </row>
    <row r="20" customHeight="true" spans="1:11">
      <c r="A20" s="45">
        <v>18</v>
      </c>
      <c r="B20" s="14" t="s">
        <v>39</v>
      </c>
      <c r="C20" s="15">
        <v>34358</v>
      </c>
      <c r="D20" s="14" t="s">
        <v>36</v>
      </c>
      <c r="E20" s="45">
        <v>69.25</v>
      </c>
      <c r="F20" s="45">
        <f t="shared" si="9"/>
        <v>41.55</v>
      </c>
      <c r="G20" s="45">
        <v>73.6</v>
      </c>
      <c r="H20" s="45">
        <f t="shared" si="10"/>
        <v>29.44</v>
      </c>
      <c r="I20" s="45">
        <f t="shared" si="8"/>
        <v>70.99</v>
      </c>
      <c r="J20" s="45">
        <v>3</v>
      </c>
      <c r="K20" s="58"/>
    </row>
    <row r="21" customHeight="true" spans="1:11">
      <c r="A21" s="45">
        <v>19</v>
      </c>
      <c r="B21" s="14" t="s">
        <v>40</v>
      </c>
      <c r="C21" s="15">
        <v>33657</v>
      </c>
      <c r="D21" s="14" t="s">
        <v>36</v>
      </c>
      <c r="E21" s="45">
        <v>64</v>
      </c>
      <c r="F21" s="45">
        <f t="shared" si="9"/>
        <v>38.4</v>
      </c>
      <c r="G21" s="45">
        <v>78</v>
      </c>
      <c r="H21" s="45">
        <f t="shared" si="10"/>
        <v>31.2</v>
      </c>
      <c r="I21" s="45">
        <f t="shared" si="8"/>
        <v>69.6</v>
      </c>
      <c r="J21" s="45">
        <v>4</v>
      </c>
      <c r="K21" s="58"/>
    </row>
    <row r="22" customHeight="true" spans="1:11">
      <c r="A22" s="45">
        <v>20</v>
      </c>
      <c r="B22" s="14" t="s">
        <v>41</v>
      </c>
      <c r="C22" s="15">
        <v>34121</v>
      </c>
      <c r="D22" s="14" t="s">
        <v>36</v>
      </c>
      <c r="E22" s="45">
        <v>64.25</v>
      </c>
      <c r="F22" s="45">
        <f t="shared" si="9"/>
        <v>38.55</v>
      </c>
      <c r="G22" s="45">
        <v>72.6</v>
      </c>
      <c r="H22" s="45">
        <f t="shared" si="10"/>
        <v>29.04</v>
      </c>
      <c r="I22" s="45">
        <f t="shared" si="8"/>
        <v>67.59</v>
      </c>
      <c r="J22" s="45">
        <v>5</v>
      </c>
      <c r="K22" s="59"/>
    </row>
    <row r="23" customHeight="true" spans="1:11">
      <c r="A23" s="45">
        <v>21</v>
      </c>
      <c r="B23" s="4" t="s">
        <v>42</v>
      </c>
      <c r="C23" s="15">
        <v>35113</v>
      </c>
      <c r="D23" s="14" t="s">
        <v>43</v>
      </c>
      <c r="E23" s="45">
        <v>78.5</v>
      </c>
      <c r="F23" s="45">
        <f t="shared" ref="F23:F37" si="11">E23*0.6</f>
        <v>47.1</v>
      </c>
      <c r="G23" s="45">
        <v>82.4</v>
      </c>
      <c r="H23" s="45">
        <f t="shared" ref="H23:H37" si="12">G23*0.4</f>
        <v>32.96</v>
      </c>
      <c r="I23" s="45">
        <f t="shared" ref="I23:I37" si="13">F23+H23</f>
        <v>80.06</v>
      </c>
      <c r="J23" s="45">
        <v>1</v>
      </c>
      <c r="K23" s="57" t="s">
        <v>44</v>
      </c>
    </row>
    <row r="24" customHeight="true" spans="1:11">
      <c r="A24" s="45">
        <v>22</v>
      </c>
      <c r="B24" s="14" t="s">
        <v>45</v>
      </c>
      <c r="C24" s="15">
        <v>33846</v>
      </c>
      <c r="D24" s="14" t="s">
        <v>43</v>
      </c>
      <c r="E24" s="45">
        <v>70.25</v>
      </c>
      <c r="F24" s="45">
        <f t="shared" si="11"/>
        <v>42.15</v>
      </c>
      <c r="G24" s="45">
        <v>66.2</v>
      </c>
      <c r="H24" s="45">
        <f t="shared" si="12"/>
        <v>26.48</v>
      </c>
      <c r="I24" s="45">
        <f t="shared" si="13"/>
        <v>68.63</v>
      </c>
      <c r="J24" s="45">
        <v>2</v>
      </c>
      <c r="K24" s="58"/>
    </row>
    <row r="25" customHeight="true" spans="1:11">
      <c r="A25" s="45">
        <v>23</v>
      </c>
      <c r="B25" s="14" t="s">
        <v>46</v>
      </c>
      <c r="C25" s="15">
        <v>35292</v>
      </c>
      <c r="D25" s="14" t="s">
        <v>43</v>
      </c>
      <c r="E25" s="45">
        <v>69.75</v>
      </c>
      <c r="F25" s="45">
        <f t="shared" si="11"/>
        <v>41.85</v>
      </c>
      <c r="G25" s="45">
        <v>0</v>
      </c>
      <c r="H25" s="45">
        <f t="shared" si="12"/>
        <v>0</v>
      </c>
      <c r="I25" s="45">
        <f t="shared" si="13"/>
        <v>41.85</v>
      </c>
      <c r="J25" s="45">
        <v>3</v>
      </c>
      <c r="K25" s="59"/>
    </row>
    <row r="26" customHeight="true" spans="1:11">
      <c r="A26" s="45">
        <v>24</v>
      </c>
      <c r="B26" s="4" t="s">
        <v>47</v>
      </c>
      <c r="C26" s="15">
        <v>33927</v>
      </c>
      <c r="D26" s="14" t="s">
        <v>48</v>
      </c>
      <c r="E26" s="45">
        <v>70.5</v>
      </c>
      <c r="F26" s="45">
        <f t="shared" si="11"/>
        <v>42.3</v>
      </c>
      <c r="G26" s="45">
        <v>80.2</v>
      </c>
      <c r="H26" s="45">
        <f t="shared" si="12"/>
        <v>32.08</v>
      </c>
      <c r="I26" s="45">
        <f t="shared" si="13"/>
        <v>74.38</v>
      </c>
      <c r="J26" s="45">
        <v>1</v>
      </c>
      <c r="K26" s="57" t="s">
        <v>49</v>
      </c>
    </row>
    <row r="27" customHeight="true" spans="1:11">
      <c r="A27" s="45">
        <v>25</v>
      </c>
      <c r="B27" s="14" t="s">
        <v>50</v>
      </c>
      <c r="C27" s="15">
        <v>32977</v>
      </c>
      <c r="D27" s="14" t="s">
        <v>48</v>
      </c>
      <c r="E27" s="45">
        <v>65.5</v>
      </c>
      <c r="F27" s="45">
        <f t="shared" si="11"/>
        <v>39.3</v>
      </c>
      <c r="G27" s="45">
        <v>77.2</v>
      </c>
      <c r="H27" s="45">
        <f t="shared" si="12"/>
        <v>30.88</v>
      </c>
      <c r="I27" s="45">
        <f t="shared" si="13"/>
        <v>70.18</v>
      </c>
      <c r="J27" s="45">
        <v>2</v>
      </c>
      <c r="K27" s="58"/>
    </row>
    <row r="28" customHeight="true" spans="1:11">
      <c r="A28" s="45">
        <v>26</v>
      </c>
      <c r="B28" s="14" t="s">
        <v>51</v>
      </c>
      <c r="C28" s="15">
        <v>31273</v>
      </c>
      <c r="D28" s="14" t="s">
        <v>48</v>
      </c>
      <c r="E28" s="45">
        <v>68.75</v>
      </c>
      <c r="F28" s="45">
        <f t="shared" si="11"/>
        <v>41.25</v>
      </c>
      <c r="G28" s="45">
        <v>0</v>
      </c>
      <c r="H28" s="45">
        <f t="shared" si="12"/>
        <v>0</v>
      </c>
      <c r="I28" s="45">
        <f t="shared" si="13"/>
        <v>41.25</v>
      </c>
      <c r="J28" s="45">
        <v>3</v>
      </c>
      <c r="K28" s="59"/>
    </row>
    <row r="29" customHeight="true" spans="1:11">
      <c r="A29" s="45">
        <v>27</v>
      </c>
      <c r="B29" s="4" t="s">
        <v>52</v>
      </c>
      <c r="C29" s="15">
        <v>34738</v>
      </c>
      <c r="D29" s="14" t="s">
        <v>53</v>
      </c>
      <c r="E29" s="45">
        <v>75</v>
      </c>
      <c r="F29" s="45">
        <f t="shared" si="11"/>
        <v>45</v>
      </c>
      <c r="G29" s="45">
        <v>79.2</v>
      </c>
      <c r="H29" s="45">
        <f t="shared" si="12"/>
        <v>31.68</v>
      </c>
      <c r="I29" s="45">
        <f t="shared" si="13"/>
        <v>76.68</v>
      </c>
      <c r="J29" s="45">
        <v>1</v>
      </c>
      <c r="K29" s="57" t="s">
        <v>54</v>
      </c>
    </row>
    <row r="30" customHeight="true" spans="1:11">
      <c r="A30" s="45">
        <v>28</v>
      </c>
      <c r="B30" s="14" t="s">
        <v>55</v>
      </c>
      <c r="C30" s="15">
        <v>34492</v>
      </c>
      <c r="D30" s="14" t="s">
        <v>53</v>
      </c>
      <c r="E30" s="45">
        <v>68.5</v>
      </c>
      <c r="F30" s="45">
        <f t="shared" si="11"/>
        <v>41.1</v>
      </c>
      <c r="G30" s="45">
        <v>76</v>
      </c>
      <c r="H30" s="45">
        <f t="shared" si="12"/>
        <v>30.4</v>
      </c>
      <c r="I30" s="45">
        <f t="shared" si="13"/>
        <v>71.5</v>
      </c>
      <c r="J30" s="45">
        <v>2</v>
      </c>
      <c r="K30" s="58"/>
    </row>
    <row r="31" customHeight="true" spans="1:11">
      <c r="A31" s="45">
        <v>29</v>
      </c>
      <c r="B31" s="14" t="s">
        <v>56</v>
      </c>
      <c r="C31" s="15">
        <v>34554</v>
      </c>
      <c r="D31" s="14" t="s">
        <v>53</v>
      </c>
      <c r="E31" s="45">
        <v>66.25</v>
      </c>
      <c r="F31" s="45">
        <f t="shared" si="11"/>
        <v>39.75</v>
      </c>
      <c r="G31" s="45">
        <v>77.8</v>
      </c>
      <c r="H31" s="45">
        <f t="shared" si="12"/>
        <v>31.12</v>
      </c>
      <c r="I31" s="45">
        <f t="shared" si="13"/>
        <v>70.87</v>
      </c>
      <c r="J31" s="45">
        <v>3</v>
      </c>
      <c r="K31" s="59"/>
    </row>
    <row r="32" customHeight="true" spans="1:11">
      <c r="A32" s="45">
        <v>30</v>
      </c>
      <c r="B32" s="4" t="s">
        <v>57</v>
      </c>
      <c r="C32" s="15">
        <v>32917</v>
      </c>
      <c r="D32" s="14" t="s">
        <v>58</v>
      </c>
      <c r="E32" s="45">
        <v>77.5</v>
      </c>
      <c r="F32" s="45">
        <f t="shared" si="11"/>
        <v>46.5</v>
      </c>
      <c r="G32" s="45">
        <v>82</v>
      </c>
      <c r="H32" s="45">
        <f t="shared" si="12"/>
        <v>32.8</v>
      </c>
      <c r="I32" s="45">
        <f t="shared" si="13"/>
        <v>79.3</v>
      </c>
      <c r="J32" s="45">
        <v>1</v>
      </c>
      <c r="K32" s="57" t="s">
        <v>59</v>
      </c>
    </row>
    <row r="33" customHeight="true" spans="1:11">
      <c r="A33" s="45">
        <v>31</v>
      </c>
      <c r="B33" s="14" t="s">
        <v>60</v>
      </c>
      <c r="C33" s="15">
        <v>33121</v>
      </c>
      <c r="D33" s="14" t="s">
        <v>58</v>
      </c>
      <c r="E33" s="45">
        <v>75.25</v>
      </c>
      <c r="F33" s="45">
        <f t="shared" si="11"/>
        <v>45.15</v>
      </c>
      <c r="G33" s="45">
        <v>78.6</v>
      </c>
      <c r="H33" s="45">
        <f t="shared" si="12"/>
        <v>31.44</v>
      </c>
      <c r="I33" s="45">
        <f t="shared" si="13"/>
        <v>76.59</v>
      </c>
      <c r="J33" s="45">
        <v>2</v>
      </c>
      <c r="K33" s="58"/>
    </row>
    <row r="34" customHeight="true" spans="1:11">
      <c r="A34" s="45">
        <v>32</v>
      </c>
      <c r="B34" s="14" t="s">
        <v>61</v>
      </c>
      <c r="C34" s="15">
        <v>34686</v>
      </c>
      <c r="D34" s="14" t="s">
        <v>58</v>
      </c>
      <c r="E34" s="45">
        <v>72.5</v>
      </c>
      <c r="F34" s="45">
        <f t="shared" si="11"/>
        <v>43.5</v>
      </c>
      <c r="G34" s="45">
        <v>72.6</v>
      </c>
      <c r="H34" s="45">
        <f t="shared" si="12"/>
        <v>29.04</v>
      </c>
      <c r="I34" s="45">
        <f t="shared" si="13"/>
        <v>72.54</v>
      </c>
      <c r="J34" s="45">
        <v>3</v>
      </c>
      <c r="K34" s="59"/>
    </row>
    <row r="35" customHeight="true" spans="1:11">
      <c r="A35" s="45">
        <v>33</v>
      </c>
      <c r="B35" s="4" t="s">
        <v>62</v>
      </c>
      <c r="C35" s="15">
        <v>34349</v>
      </c>
      <c r="D35" s="14" t="s">
        <v>63</v>
      </c>
      <c r="E35" s="45">
        <v>81.75</v>
      </c>
      <c r="F35" s="45">
        <f t="shared" si="11"/>
        <v>49.05</v>
      </c>
      <c r="G35" s="45">
        <v>80.8</v>
      </c>
      <c r="H35" s="45">
        <f t="shared" si="12"/>
        <v>32.32</v>
      </c>
      <c r="I35" s="45">
        <f t="shared" si="13"/>
        <v>81.37</v>
      </c>
      <c r="J35" s="45">
        <v>1</v>
      </c>
      <c r="K35" s="57" t="s">
        <v>64</v>
      </c>
    </row>
    <row r="36" customHeight="true" spans="1:11">
      <c r="A36" s="45">
        <v>34</v>
      </c>
      <c r="B36" s="14" t="s">
        <v>65</v>
      </c>
      <c r="C36" s="15">
        <v>33292</v>
      </c>
      <c r="D36" s="14" t="s">
        <v>63</v>
      </c>
      <c r="E36" s="45">
        <v>74.75</v>
      </c>
      <c r="F36" s="45">
        <f t="shared" si="11"/>
        <v>44.85</v>
      </c>
      <c r="G36" s="45">
        <v>79</v>
      </c>
      <c r="H36" s="45">
        <f t="shared" si="12"/>
        <v>31.6</v>
      </c>
      <c r="I36" s="45">
        <f t="shared" si="13"/>
        <v>76.45</v>
      </c>
      <c r="J36" s="45">
        <v>2</v>
      </c>
      <c r="K36" s="58"/>
    </row>
    <row r="37" customHeight="true" spans="1:11">
      <c r="A37" s="45">
        <v>35</v>
      </c>
      <c r="B37" s="14" t="s">
        <v>66</v>
      </c>
      <c r="C37" s="15">
        <v>35156</v>
      </c>
      <c r="D37" s="14" t="s">
        <v>63</v>
      </c>
      <c r="E37" s="45">
        <v>72.5</v>
      </c>
      <c r="F37" s="45">
        <f t="shared" si="11"/>
        <v>43.5</v>
      </c>
      <c r="G37" s="45">
        <v>73.8</v>
      </c>
      <c r="H37" s="45">
        <f t="shared" si="12"/>
        <v>29.52</v>
      </c>
      <c r="I37" s="45">
        <f t="shared" si="13"/>
        <v>73.02</v>
      </c>
      <c r="J37" s="45">
        <v>3</v>
      </c>
      <c r="K37" s="59"/>
    </row>
  </sheetData>
  <autoFilter ref="A2:XEU37">
    <extLst/>
  </autoFilter>
  <sortState ref="A2:M112">
    <sortCondition ref="E2" descending="true"/>
  </sortState>
  <mergeCells count="11">
    <mergeCell ref="A1:K1"/>
    <mergeCell ref="K3:K8"/>
    <mergeCell ref="K9:K11"/>
    <mergeCell ref="K12:K14"/>
    <mergeCell ref="K15:K17"/>
    <mergeCell ref="K18:K22"/>
    <mergeCell ref="K23:K25"/>
    <mergeCell ref="K26:K28"/>
    <mergeCell ref="K29:K31"/>
    <mergeCell ref="K32:K34"/>
    <mergeCell ref="K35:K37"/>
  </mergeCells>
  <pageMargins left="0.751388888888889" right="0.751388888888889" top="1" bottom="1" header="0.5" footer="0.5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workbookViewId="0">
      <selection activeCell="O9" sqref="O9"/>
    </sheetView>
  </sheetViews>
  <sheetFormatPr defaultColWidth="9" defaultRowHeight="13.5"/>
  <cols>
    <col min="1" max="1" width="5.36666666666667" customWidth="true"/>
    <col min="2" max="2" width="12" customWidth="true"/>
    <col min="3" max="3" width="16.625" customWidth="true"/>
    <col min="4" max="4" width="22.25" customWidth="true"/>
    <col min="5" max="5" width="11.9083333333333" customWidth="true"/>
    <col min="6" max="6" width="12" customWidth="true"/>
    <col min="7" max="7" width="9.75" customWidth="true"/>
    <col min="8" max="8" width="12.3666666666667" customWidth="true"/>
    <col min="10" max="10" width="9.81666666666667" customWidth="true"/>
  </cols>
  <sheetData>
    <row r="1" ht="30" customHeight="true" spans="1:11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14.25" spans="1:11">
      <c r="A2" s="13" t="s">
        <v>1</v>
      </c>
      <c r="B2" s="13" t="s">
        <v>2</v>
      </c>
      <c r="C2" s="13" t="s">
        <v>3</v>
      </c>
      <c r="D2" s="13" t="s">
        <v>4</v>
      </c>
      <c r="E2" s="35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46" t="s">
        <v>11</v>
      </c>
    </row>
    <row r="3" ht="14.25" spans="1:11">
      <c r="A3" s="14">
        <v>1</v>
      </c>
      <c r="B3" s="4" t="s">
        <v>68</v>
      </c>
      <c r="C3" s="15">
        <v>35746</v>
      </c>
      <c r="D3" s="14" t="s">
        <v>69</v>
      </c>
      <c r="E3" s="19">
        <v>67.5</v>
      </c>
      <c r="F3" s="19">
        <f t="shared" ref="F3:F14" si="0">E3*0.6</f>
        <v>40.5</v>
      </c>
      <c r="G3" s="45">
        <v>72.1</v>
      </c>
      <c r="H3" s="45">
        <f t="shared" ref="H3:H14" si="1">G3*0.4</f>
        <v>28.84</v>
      </c>
      <c r="I3" s="45">
        <f>F3+H3</f>
        <v>69.34</v>
      </c>
      <c r="J3" s="45">
        <v>1</v>
      </c>
      <c r="K3" s="47" t="s">
        <v>70</v>
      </c>
    </row>
    <row r="4" ht="14.25" spans="1:11">
      <c r="A4" s="14">
        <v>2</v>
      </c>
      <c r="B4" s="14" t="s">
        <v>71</v>
      </c>
      <c r="C4" s="15">
        <v>32828</v>
      </c>
      <c r="D4" s="14" t="s">
        <v>69</v>
      </c>
      <c r="E4" s="19">
        <v>65.75</v>
      </c>
      <c r="F4" s="19">
        <f t="shared" si="0"/>
        <v>39.45</v>
      </c>
      <c r="G4" s="45">
        <v>50.6</v>
      </c>
      <c r="H4" s="45">
        <f t="shared" si="1"/>
        <v>20.24</v>
      </c>
      <c r="I4" s="45">
        <f>F4+H4</f>
        <v>59.69</v>
      </c>
      <c r="J4" s="45">
        <v>2</v>
      </c>
      <c r="K4" s="10"/>
    </row>
    <row r="5" ht="14.25" spans="1:11">
      <c r="A5" s="14">
        <v>3</v>
      </c>
      <c r="B5" s="14" t="s">
        <v>72</v>
      </c>
      <c r="C5" s="15">
        <v>35657</v>
      </c>
      <c r="D5" s="14" t="s">
        <v>69</v>
      </c>
      <c r="E5" s="19">
        <v>58.25</v>
      </c>
      <c r="F5" s="19">
        <f t="shared" si="0"/>
        <v>34.95</v>
      </c>
      <c r="G5" s="45">
        <v>49.5</v>
      </c>
      <c r="H5" s="45">
        <f t="shared" si="1"/>
        <v>19.8</v>
      </c>
      <c r="I5" s="45">
        <f>F5+H5</f>
        <v>54.75</v>
      </c>
      <c r="J5" s="45">
        <v>3</v>
      </c>
      <c r="K5" s="10"/>
    </row>
    <row r="6" ht="14.25" spans="1:11">
      <c r="A6" s="14">
        <v>4</v>
      </c>
      <c r="B6" s="4" t="s">
        <v>73</v>
      </c>
      <c r="C6" s="15">
        <v>35575</v>
      </c>
      <c r="D6" s="14" t="s">
        <v>63</v>
      </c>
      <c r="E6" s="19">
        <v>75.75</v>
      </c>
      <c r="F6" s="19">
        <f t="shared" si="0"/>
        <v>45.45</v>
      </c>
      <c r="G6" s="45">
        <v>58.92</v>
      </c>
      <c r="H6" s="45">
        <f t="shared" si="1"/>
        <v>23.568</v>
      </c>
      <c r="I6" s="45">
        <f t="shared" ref="I6:I14" si="2">F6+H6</f>
        <v>69.018</v>
      </c>
      <c r="J6" s="45">
        <v>1</v>
      </c>
      <c r="K6" s="47" t="s">
        <v>64</v>
      </c>
    </row>
    <row r="7" ht="14.25" spans="1:11">
      <c r="A7" s="14">
        <v>5</v>
      </c>
      <c r="B7" s="14" t="s">
        <v>74</v>
      </c>
      <c r="C7" s="15">
        <v>35140</v>
      </c>
      <c r="D7" s="14" t="s">
        <v>63</v>
      </c>
      <c r="E7" s="19">
        <v>73.75</v>
      </c>
      <c r="F7" s="19">
        <f t="shared" si="0"/>
        <v>44.25</v>
      </c>
      <c r="G7" s="45">
        <v>59.36</v>
      </c>
      <c r="H7" s="45">
        <f t="shared" si="1"/>
        <v>23.744</v>
      </c>
      <c r="I7" s="45">
        <f t="shared" si="2"/>
        <v>67.994</v>
      </c>
      <c r="J7" s="45">
        <v>2</v>
      </c>
      <c r="K7" s="10"/>
    </row>
    <row r="8" ht="14.25" spans="1:11">
      <c r="A8" s="14">
        <v>6</v>
      </c>
      <c r="B8" s="14" t="s">
        <v>75</v>
      </c>
      <c r="C8" s="15">
        <v>32188</v>
      </c>
      <c r="D8" s="14" t="s">
        <v>63</v>
      </c>
      <c r="E8" s="19">
        <v>73</v>
      </c>
      <c r="F8" s="19">
        <f t="shared" si="0"/>
        <v>43.8</v>
      </c>
      <c r="G8" s="45">
        <v>53.2</v>
      </c>
      <c r="H8" s="45">
        <f t="shared" si="1"/>
        <v>21.28</v>
      </c>
      <c r="I8" s="45">
        <f t="shared" si="2"/>
        <v>65.08</v>
      </c>
      <c r="J8" s="45">
        <v>3</v>
      </c>
      <c r="K8" s="10"/>
    </row>
    <row r="9" ht="14.25" spans="1:11">
      <c r="A9" s="14">
        <v>7</v>
      </c>
      <c r="B9" s="4" t="s">
        <v>76</v>
      </c>
      <c r="C9" s="15">
        <v>32557</v>
      </c>
      <c r="D9" s="14" t="s">
        <v>77</v>
      </c>
      <c r="E9" s="19">
        <v>78.75</v>
      </c>
      <c r="F9" s="19">
        <f t="shared" si="0"/>
        <v>47.25</v>
      </c>
      <c r="G9" s="45">
        <v>78.54</v>
      </c>
      <c r="H9" s="45">
        <f t="shared" si="1"/>
        <v>31.416</v>
      </c>
      <c r="I9" s="45">
        <f t="shared" si="2"/>
        <v>78.666</v>
      </c>
      <c r="J9" s="45">
        <v>1</v>
      </c>
      <c r="K9" s="47" t="s">
        <v>78</v>
      </c>
    </row>
    <row r="10" ht="14.25" spans="1:11">
      <c r="A10" s="14">
        <v>8</v>
      </c>
      <c r="B10" s="14" t="s">
        <v>79</v>
      </c>
      <c r="C10" s="15">
        <v>35556</v>
      </c>
      <c r="D10" s="14" t="s">
        <v>77</v>
      </c>
      <c r="E10" s="19">
        <v>78.5</v>
      </c>
      <c r="F10" s="19">
        <f t="shared" si="0"/>
        <v>47.1</v>
      </c>
      <c r="G10" s="45">
        <v>66.7</v>
      </c>
      <c r="H10" s="45">
        <f t="shared" si="1"/>
        <v>26.68</v>
      </c>
      <c r="I10" s="45">
        <f t="shared" si="2"/>
        <v>73.78</v>
      </c>
      <c r="J10" s="45">
        <v>2</v>
      </c>
      <c r="K10" s="10"/>
    </row>
    <row r="11" ht="14.25" spans="1:11">
      <c r="A11" s="14">
        <v>9</v>
      </c>
      <c r="B11" s="14" t="s">
        <v>80</v>
      </c>
      <c r="C11" s="15">
        <v>34927</v>
      </c>
      <c r="D11" s="14" t="s">
        <v>77</v>
      </c>
      <c r="E11" s="19">
        <v>75.5</v>
      </c>
      <c r="F11" s="19">
        <f t="shared" si="0"/>
        <v>45.3</v>
      </c>
      <c r="G11" s="45">
        <v>60.56</v>
      </c>
      <c r="H11" s="45">
        <f t="shared" si="1"/>
        <v>24.224</v>
      </c>
      <c r="I11" s="45">
        <f t="shared" si="2"/>
        <v>69.524</v>
      </c>
      <c r="J11" s="45">
        <v>3</v>
      </c>
      <c r="K11" s="10"/>
    </row>
    <row r="12" ht="14.25" spans="1:11">
      <c r="A12" s="14">
        <v>10</v>
      </c>
      <c r="B12" s="4" t="s">
        <v>81</v>
      </c>
      <c r="C12" s="15">
        <v>36006</v>
      </c>
      <c r="D12" s="14" t="s">
        <v>43</v>
      </c>
      <c r="E12" s="19">
        <v>81.5</v>
      </c>
      <c r="F12" s="19">
        <f t="shared" si="0"/>
        <v>48.9</v>
      </c>
      <c r="G12" s="45">
        <v>64.54</v>
      </c>
      <c r="H12" s="45">
        <f t="shared" si="1"/>
        <v>25.816</v>
      </c>
      <c r="I12" s="45">
        <f t="shared" si="2"/>
        <v>74.716</v>
      </c>
      <c r="J12" s="45">
        <v>1</v>
      </c>
      <c r="K12" s="48" t="s">
        <v>44</v>
      </c>
    </row>
    <row r="13" ht="14.25" spans="1:11">
      <c r="A13" s="14">
        <v>11</v>
      </c>
      <c r="B13" s="14" t="s">
        <v>82</v>
      </c>
      <c r="C13" s="15">
        <v>32946</v>
      </c>
      <c r="D13" s="14" t="s">
        <v>43</v>
      </c>
      <c r="E13" s="19">
        <v>69.25</v>
      </c>
      <c r="F13" s="19">
        <f t="shared" si="0"/>
        <v>41.55</v>
      </c>
      <c r="G13" s="45">
        <v>57.76</v>
      </c>
      <c r="H13" s="45">
        <f t="shared" si="1"/>
        <v>23.104</v>
      </c>
      <c r="I13" s="45">
        <f t="shared" si="2"/>
        <v>64.654</v>
      </c>
      <c r="J13" s="45">
        <v>2</v>
      </c>
      <c r="K13" s="38"/>
    </row>
    <row r="14" ht="14.25" spans="1:11">
      <c r="A14" s="14">
        <v>12</v>
      </c>
      <c r="B14" s="14" t="s">
        <v>83</v>
      </c>
      <c r="C14" s="15">
        <v>35954</v>
      </c>
      <c r="D14" s="14" t="s">
        <v>43</v>
      </c>
      <c r="E14" s="19">
        <v>70.5</v>
      </c>
      <c r="F14" s="19">
        <f t="shared" si="0"/>
        <v>42.3</v>
      </c>
      <c r="G14" s="45">
        <v>0</v>
      </c>
      <c r="H14" s="45">
        <f t="shared" si="1"/>
        <v>0</v>
      </c>
      <c r="I14" s="45">
        <f t="shared" si="2"/>
        <v>42.3</v>
      </c>
      <c r="J14" s="45">
        <v>3</v>
      </c>
      <c r="K14" s="38"/>
    </row>
    <row r="15" ht="14.25" spans="1:11">
      <c r="A15" s="14">
        <v>13</v>
      </c>
      <c r="B15" s="4" t="s">
        <v>84</v>
      </c>
      <c r="C15" s="15">
        <v>35171</v>
      </c>
      <c r="D15" s="14" t="s">
        <v>21</v>
      </c>
      <c r="E15" s="19">
        <v>79.75</v>
      </c>
      <c r="F15" s="19">
        <f t="shared" ref="F15:F17" si="3">E15*0.6</f>
        <v>47.85</v>
      </c>
      <c r="G15" s="45">
        <v>73.76</v>
      </c>
      <c r="H15" s="45">
        <f t="shared" ref="H15:H17" si="4">G15*0.4</f>
        <v>29.504</v>
      </c>
      <c r="I15" s="45">
        <f t="shared" ref="I15:I17" si="5">F15+H15</f>
        <v>77.354</v>
      </c>
      <c r="J15" s="45">
        <v>1</v>
      </c>
      <c r="K15" s="48" t="s">
        <v>22</v>
      </c>
    </row>
    <row r="16" ht="14.25" spans="1:11">
      <c r="A16" s="14">
        <v>14</v>
      </c>
      <c r="B16" s="14" t="s">
        <v>85</v>
      </c>
      <c r="C16" s="15">
        <v>36101</v>
      </c>
      <c r="D16" s="14" t="s">
        <v>21</v>
      </c>
      <c r="E16" s="19">
        <v>76.25</v>
      </c>
      <c r="F16" s="19">
        <f t="shared" si="3"/>
        <v>45.75</v>
      </c>
      <c r="G16" s="45">
        <v>60.66</v>
      </c>
      <c r="H16" s="45">
        <f t="shared" si="4"/>
        <v>24.264</v>
      </c>
      <c r="I16" s="45">
        <f t="shared" si="5"/>
        <v>70.014</v>
      </c>
      <c r="J16" s="45">
        <v>2</v>
      </c>
      <c r="K16" s="38"/>
    </row>
    <row r="17" ht="14.25" spans="1:11">
      <c r="A17" s="14">
        <v>15</v>
      </c>
      <c r="B17" s="14" t="s">
        <v>86</v>
      </c>
      <c r="C17" s="15">
        <v>35491</v>
      </c>
      <c r="D17" s="14" t="s">
        <v>21</v>
      </c>
      <c r="E17" s="19">
        <v>78</v>
      </c>
      <c r="F17" s="19">
        <f t="shared" si="3"/>
        <v>46.8</v>
      </c>
      <c r="G17" s="45">
        <v>57.52</v>
      </c>
      <c r="H17" s="45">
        <f t="shared" si="4"/>
        <v>23.008</v>
      </c>
      <c r="I17" s="45">
        <f t="shared" si="5"/>
        <v>69.808</v>
      </c>
      <c r="J17" s="45">
        <v>3</v>
      </c>
      <c r="K17" s="38"/>
    </row>
    <row r="18" ht="14.25" spans="1:11">
      <c r="A18" s="14">
        <v>16</v>
      </c>
      <c r="B18" s="4" t="s">
        <v>87</v>
      </c>
      <c r="C18" s="15">
        <v>34702</v>
      </c>
      <c r="D18" s="14" t="s">
        <v>88</v>
      </c>
      <c r="E18" s="19">
        <v>66.75</v>
      </c>
      <c r="F18" s="19">
        <f t="shared" ref="F18:F35" si="6">E18*0.6</f>
        <v>40.05</v>
      </c>
      <c r="G18" s="45">
        <v>73.78</v>
      </c>
      <c r="H18" s="45">
        <f t="shared" ref="H18:H35" si="7">G18*0.4</f>
        <v>29.512</v>
      </c>
      <c r="I18" s="45">
        <f t="shared" ref="I18:I35" si="8">F18+H18</f>
        <v>69.562</v>
      </c>
      <c r="J18" s="45">
        <v>1</v>
      </c>
      <c r="K18" s="47" t="s">
        <v>89</v>
      </c>
    </row>
    <row r="19" ht="14.25" spans="1:11">
      <c r="A19" s="14">
        <v>17</v>
      </c>
      <c r="B19" s="14" t="s">
        <v>90</v>
      </c>
      <c r="C19" s="15">
        <v>36279</v>
      </c>
      <c r="D19" s="14" t="s">
        <v>88</v>
      </c>
      <c r="E19" s="19">
        <v>63.5</v>
      </c>
      <c r="F19" s="19">
        <f t="shared" si="6"/>
        <v>38.1</v>
      </c>
      <c r="G19" s="45">
        <v>59.66</v>
      </c>
      <c r="H19" s="45">
        <f t="shared" si="7"/>
        <v>23.864</v>
      </c>
      <c r="I19" s="45">
        <f t="shared" si="8"/>
        <v>61.964</v>
      </c>
      <c r="J19" s="45">
        <v>2</v>
      </c>
      <c r="K19" s="10"/>
    </row>
    <row r="20" ht="14.25" spans="1:11">
      <c r="A20" s="14">
        <v>18</v>
      </c>
      <c r="B20" s="14" t="s">
        <v>91</v>
      </c>
      <c r="C20" s="15">
        <v>36377</v>
      </c>
      <c r="D20" s="14" t="s">
        <v>88</v>
      </c>
      <c r="E20" s="19">
        <v>61.5</v>
      </c>
      <c r="F20" s="19">
        <f t="shared" si="6"/>
        <v>36.9</v>
      </c>
      <c r="G20" s="45">
        <v>59</v>
      </c>
      <c r="H20" s="45">
        <f t="shared" si="7"/>
        <v>23.6</v>
      </c>
      <c r="I20" s="45">
        <f t="shared" si="8"/>
        <v>60.5</v>
      </c>
      <c r="J20" s="45">
        <v>3</v>
      </c>
      <c r="K20" s="10"/>
    </row>
    <row r="21" ht="14.25" spans="1:11">
      <c r="A21" s="14">
        <v>19</v>
      </c>
      <c r="B21" s="4" t="s">
        <v>92</v>
      </c>
      <c r="C21" s="15">
        <v>34672</v>
      </c>
      <c r="D21" s="14" t="s">
        <v>93</v>
      </c>
      <c r="E21" s="19">
        <v>69.75</v>
      </c>
      <c r="F21" s="19">
        <f t="shared" si="6"/>
        <v>41.85</v>
      </c>
      <c r="G21" s="45">
        <v>76.9</v>
      </c>
      <c r="H21" s="45">
        <f t="shared" si="7"/>
        <v>30.76</v>
      </c>
      <c r="I21" s="45">
        <f t="shared" si="8"/>
        <v>72.61</v>
      </c>
      <c r="J21" s="45">
        <v>1</v>
      </c>
      <c r="K21" s="47" t="s">
        <v>94</v>
      </c>
    </row>
    <row r="22" ht="14.25" spans="1:11">
      <c r="A22" s="14">
        <v>20</v>
      </c>
      <c r="B22" s="4" t="s">
        <v>95</v>
      </c>
      <c r="C22" s="15">
        <v>33675</v>
      </c>
      <c r="D22" s="14" t="s">
        <v>93</v>
      </c>
      <c r="E22" s="19">
        <v>67.5</v>
      </c>
      <c r="F22" s="19">
        <f t="shared" si="6"/>
        <v>40.5</v>
      </c>
      <c r="G22" s="45">
        <v>71.6</v>
      </c>
      <c r="H22" s="45">
        <f t="shared" si="7"/>
        <v>28.64</v>
      </c>
      <c r="I22" s="45">
        <f t="shared" si="8"/>
        <v>69.14</v>
      </c>
      <c r="J22" s="45">
        <v>2</v>
      </c>
      <c r="K22" s="10"/>
    </row>
    <row r="23" ht="14.25" spans="1:12">
      <c r="A23" s="14">
        <v>21</v>
      </c>
      <c r="B23" s="14" t="s">
        <v>96</v>
      </c>
      <c r="C23" s="15">
        <v>33889</v>
      </c>
      <c r="D23" s="14" t="s">
        <v>93</v>
      </c>
      <c r="E23" s="19">
        <v>65.75</v>
      </c>
      <c r="F23" s="19">
        <f t="shared" si="6"/>
        <v>39.45</v>
      </c>
      <c r="G23" s="45">
        <v>65.2</v>
      </c>
      <c r="H23" s="45">
        <f t="shared" si="7"/>
        <v>26.08</v>
      </c>
      <c r="I23" s="45">
        <f t="shared" si="8"/>
        <v>65.53</v>
      </c>
      <c r="J23" s="45">
        <v>3</v>
      </c>
      <c r="K23" s="10"/>
      <c r="L23" s="49"/>
    </row>
    <row r="24" ht="14.25" spans="1:11">
      <c r="A24" s="14">
        <v>22</v>
      </c>
      <c r="B24" s="14" t="s">
        <v>97</v>
      </c>
      <c r="C24" s="15">
        <v>36162</v>
      </c>
      <c r="D24" s="14" t="s">
        <v>93</v>
      </c>
      <c r="E24" s="19">
        <v>69.5</v>
      </c>
      <c r="F24" s="19">
        <f t="shared" si="6"/>
        <v>41.7</v>
      </c>
      <c r="G24" s="45">
        <v>56.22</v>
      </c>
      <c r="H24" s="45">
        <f t="shared" si="7"/>
        <v>22.488</v>
      </c>
      <c r="I24" s="45">
        <f t="shared" si="8"/>
        <v>64.188</v>
      </c>
      <c r="J24" s="45">
        <v>4</v>
      </c>
      <c r="K24" s="10"/>
    </row>
    <row r="25" ht="14.25" spans="1:11">
      <c r="A25" s="14">
        <v>23</v>
      </c>
      <c r="B25" s="14" t="s">
        <v>98</v>
      </c>
      <c r="C25" s="15">
        <v>35424</v>
      </c>
      <c r="D25" s="14" t="s">
        <v>93</v>
      </c>
      <c r="E25" s="19">
        <v>55.5</v>
      </c>
      <c r="F25" s="19">
        <f t="shared" si="6"/>
        <v>33.3</v>
      </c>
      <c r="G25" s="45">
        <v>60.5</v>
      </c>
      <c r="H25" s="45">
        <f t="shared" si="7"/>
        <v>24.2</v>
      </c>
      <c r="I25" s="45">
        <f t="shared" si="8"/>
        <v>57.5</v>
      </c>
      <c r="J25" s="45">
        <v>5</v>
      </c>
      <c r="K25" s="10"/>
    </row>
    <row r="26" ht="14.25" spans="1:11">
      <c r="A26" s="14">
        <v>24</v>
      </c>
      <c r="B26" s="14" t="s">
        <v>99</v>
      </c>
      <c r="C26" s="15">
        <v>33356</v>
      </c>
      <c r="D26" s="14" t="s">
        <v>93</v>
      </c>
      <c r="E26" s="19">
        <v>52</v>
      </c>
      <c r="F26" s="19">
        <f t="shared" si="6"/>
        <v>31.2</v>
      </c>
      <c r="G26" s="45">
        <v>52.36</v>
      </c>
      <c r="H26" s="45">
        <f t="shared" si="7"/>
        <v>20.944</v>
      </c>
      <c r="I26" s="45">
        <f t="shared" si="8"/>
        <v>52.144</v>
      </c>
      <c r="J26" s="45">
        <v>6</v>
      </c>
      <c r="K26" s="10"/>
    </row>
    <row r="27" ht="14.25" spans="1:11">
      <c r="A27" s="14">
        <v>25</v>
      </c>
      <c r="B27" s="4" t="s">
        <v>100</v>
      </c>
      <c r="C27" s="15">
        <v>35442</v>
      </c>
      <c r="D27" s="14" t="s">
        <v>101</v>
      </c>
      <c r="E27" s="19">
        <v>80.75</v>
      </c>
      <c r="F27" s="24">
        <f t="shared" si="6"/>
        <v>48.45</v>
      </c>
      <c r="G27" s="45">
        <v>72.44</v>
      </c>
      <c r="H27" s="45">
        <f t="shared" si="7"/>
        <v>28.976</v>
      </c>
      <c r="I27" s="45">
        <f t="shared" si="8"/>
        <v>77.426</v>
      </c>
      <c r="J27" s="50">
        <v>1</v>
      </c>
      <c r="K27" s="47" t="s">
        <v>102</v>
      </c>
    </row>
    <row r="28" ht="14.25" spans="1:11">
      <c r="A28" s="14">
        <v>26</v>
      </c>
      <c r="B28" s="4" t="s">
        <v>103</v>
      </c>
      <c r="C28" s="15">
        <v>34441</v>
      </c>
      <c r="D28" s="14" t="s">
        <v>101</v>
      </c>
      <c r="E28" s="19">
        <v>76.25</v>
      </c>
      <c r="F28" s="24">
        <f t="shared" si="6"/>
        <v>45.75</v>
      </c>
      <c r="G28" s="45">
        <v>69.78</v>
      </c>
      <c r="H28" s="45">
        <f t="shared" si="7"/>
        <v>27.912</v>
      </c>
      <c r="I28" s="45">
        <f t="shared" si="8"/>
        <v>73.662</v>
      </c>
      <c r="J28" s="50">
        <v>2</v>
      </c>
      <c r="K28" s="10"/>
    </row>
    <row r="29" ht="14.25" spans="1:11">
      <c r="A29" s="14">
        <v>27</v>
      </c>
      <c r="B29" s="4" t="s">
        <v>104</v>
      </c>
      <c r="C29" s="15">
        <v>33702</v>
      </c>
      <c r="D29" s="14" t="s">
        <v>101</v>
      </c>
      <c r="E29" s="19">
        <v>75.75</v>
      </c>
      <c r="F29" s="24">
        <f t="shared" si="6"/>
        <v>45.45</v>
      </c>
      <c r="G29" s="45">
        <v>60</v>
      </c>
      <c r="H29" s="45">
        <f t="shared" si="7"/>
        <v>24</v>
      </c>
      <c r="I29" s="45">
        <f t="shared" si="8"/>
        <v>69.45</v>
      </c>
      <c r="J29" s="50">
        <v>3</v>
      </c>
      <c r="K29" s="10"/>
    </row>
    <row r="30" ht="14.25" spans="1:11">
      <c r="A30" s="14">
        <v>28</v>
      </c>
      <c r="B30" s="14" t="s">
        <v>105</v>
      </c>
      <c r="C30" s="15">
        <v>34339</v>
      </c>
      <c r="D30" s="14" t="s">
        <v>101</v>
      </c>
      <c r="E30" s="19">
        <v>70.75</v>
      </c>
      <c r="F30" s="24">
        <f t="shared" si="6"/>
        <v>42.45</v>
      </c>
      <c r="G30" s="45">
        <v>64.4</v>
      </c>
      <c r="H30" s="45">
        <f t="shared" si="7"/>
        <v>25.76</v>
      </c>
      <c r="I30" s="45">
        <f t="shared" si="8"/>
        <v>68.21</v>
      </c>
      <c r="J30" s="50">
        <v>4</v>
      </c>
      <c r="K30" s="10"/>
    </row>
    <row r="31" ht="14.25" spans="1:11">
      <c r="A31" s="14">
        <v>29</v>
      </c>
      <c r="B31" s="14" t="s">
        <v>106</v>
      </c>
      <c r="C31" s="15">
        <v>32185</v>
      </c>
      <c r="D31" s="14" t="s">
        <v>101</v>
      </c>
      <c r="E31" s="19">
        <v>65.75</v>
      </c>
      <c r="F31" s="24">
        <f t="shared" si="6"/>
        <v>39.45</v>
      </c>
      <c r="G31" s="45">
        <v>65.62</v>
      </c>
      <c r="H31" s="45">
        <f t="shared" si="7"/>
        <v>26.248</v>
      </c>
      <c r="I31" s="45">
        <f t="shared" si="8"/>
        <v>65.698</v>
      </c>
      <c r="J31" s="50">
        <v>5</v>
      </c>
      <c r="K31" s="10"/>
    </row>
    <row r="32" ht="14.25" spans="1:11">
      <c r="A32" s="14">
        <v>30</v>
      </c>
      <c r="B32" s="14" t="s">
        <v>107</v>
      </c>
      <c r="C32" s="15">
        <v>34936</v>
      </c>
      <c r="D32" s="14" t="s">
        <v>101</v>
      </c>
      <c r="E32" s="19">
        <v>66</v>
      </c>
      <c r="F32" s="24">
        <f t="shared" si="6"/>
        <v>39.6</v>
      </c>
      <c r="G32" s="45">
        <v>56.16</v>
      </c>
      <c r="H32" s="45">
        <f t="shared" si="7"/>
        <v>22.464</v>
      </c>
      <c r="I32" s="45">
        <f t="shared" si="8"/>
        <v>62.064</v>
      </c>
      <c r="J32" s="50">
        <v>6</v>
      </c>
      <c r="K32" s="10"/>
    </row>
    <row r="33" ht="14.25" spans="1:11">
      <c r="A33" s="14">
        <v>31</v>
      </c>
      <c r="B33" s="14" t="s">
        <v>108</v>
      </c>
      <c r="C33" s="15">
        <v>30593</v>
      </c>
      <c r="D33" s="14" t="s">
        <v>101</v>
      </c>
      <c r="E33" s="19">
        <v>61.25</v>
      </c>
      <c r="F33" s="24">
        <f t="shared" si="6"/>
        <v>36.75</v>
      </c>
      <c r="G33" s="45">
        <v>62.6</v>
      </c>
      <c r="H33" s="45">
        <f t="shared" si="7"/>
        <v>25.04</v>
      </c>
      <c r="I33" s="45">
        <f t="shared" si="8"/>
        <v>61.79</v>
      </c>
      <c r="J33" s="50">
        <v>7</v>
      </c>
      <c r="K33" s="10"/>
    </row>
    <row r="34" ht="14.25" spans="1:11">
      <c r="A34" s="14">
        <v>32</v>
      </c>
      <c r="B34" s="14" t="s">
        <v>109</v>
      </c>
      <c r="C34" s="15">
        <v>35110</v>
      </c>
      <c r="D34" s="14" t="s">
        <v>101</v>
      </c>
      <c r="E34" s="19">
        <v>55.75</v>
      </c>
      <c r="F34" s="24">
        <f t="shared" si="6"/>
        <v>33.45</v>
      </c>
      <c r="G34" s="45">
        <v>52.7</v>
      </c>
      <c r="H34" s="45">
        <f t="shared" si="7"/>
        <v>21.08</v>
      </c>
      <c r="I34" s="45">
        <f t="shared" si="8"/>
        <v>54.53</v>
      </c>
      <c r="J34" s="50">
        <v>8</v>
      </c>
      <c r="K34" s="10"/>
    </row>
    <row r="35" ht="14.25" spans="1:11">
      <c r="A35" s="14">
        <v>33</v>
      </c>
      <c r="B35" s="14" t="s">
        <v>110</v>
      </c>
      <c r="C35" s="15">
        <v>34921</v>
      </c>
      <c r="D35" s="14" t="s">
        <v>101</v>
      </c>
      <c r="E35" s="19">
        <v>58</v>
      </c>
      <c r="F35" s="24">
        <f t="shared" si="6"/>
        <v>34.8</v>
      </c>
      <c r="G35" s="45">
        <v>0</v>
      </c>
      <c r="H35" s="45">
        <f t="shared" si="7"/>
        <v>0</v>
      </c>
      <c r="I35" s="45">
        <f t="shared" si="8"/>
        <v>34.8</v>
      </c>
      <c r="J35" s="50">
        <v>9</v>
      </c>
      <c r="K35" s="10"/>
    </row>
    <row r="36" ht="14.25" spans="1:11">
      <c r="A36" s="14">
        <v>34</v>
      </c>
      <c r="B36" s="4" t="s">
        <v>111</v>
      </c>
      <c r="C36" s="15">
        <v>35534</v>
      </c>
      <c r="D36" s="14" t="s">
        <v>112</v>
      </c>
      <c r="E36" s="19">
        <v>74.5</v>
      </c>
      <c r="F36" s="24">
        <f t="shared" ref="F36:F38" si="9">E36*0.6</f>
        <v>44.7</v>
      </c>
      <c r="G36" s="45">
        <v>69.6</v>
      </c>
      <c r="H36" s="45">
        <f t="shared" ref="H36:H38" si="10">G36*0.4</f>
        <v>27.84</v>
      </c>
      <c r="I36" s="45">
        <f t="shared" ref="I36:I38" si="11">F36+H36</f>
        <v>72.54</v>
      </c>
      <c r="J36" s="50">
        <v>1</v>
      </c>
      <c r="K36" s="47" t="s">
        <v>113</v>
      </c>
    </row>
    <row r="37" ht="14.25" spans="1:11">
      <c r="A37" s="14">
        <v>35</v>
      </c>
      <c r="B37" s="14" t="s">
        <v>114</v>
      </c>
      <c r="C37" s="15">
        <v>36585</v>
      </c>
      <c r="D37" s="14" t="s">
        <v>112</v>
      </c>
      <c r="E37" s="19">
        <v>70.25</v>
      </c>
      <c r="F37" s="24">
        <f t="shared" si="9"/>
        <v>42.15</v>
      </c>
      <c r="G37" s="45">
        <v>65.18</v>
      </c>
      <c r="H37" s="45">
        <f t="shared" si="10"/>
        <v>26.072</v>
      </c>
      <c r="I37" s="45">
        <f t="shared" si="11"/>
        <v>68.222</v>
      </c>
      <c r="J37" s="50">
        <v>2</v>
      </c>
      <c r="K37" s="10"/>
    </row>
    <row r="38" ht="14.25" spans="1:11">
      <c r="A38" s="14">
        <v>36</v>
      </c>
      <c r="B38" s="14" t="s">
        <v>115</v>
      </c>
      <c r="C38" s="15">
        <v>35072</v>
      </c>
      <c r="D38" s="14" t="s">
        <v>112</v>
      </c>
      <c r="E38" s="19">
        <v>66.25</v>
      </c>
      <c r="F38" s="24">
        <f t="shared" si="9"/>
        <v>39.75</v>
      </c>
      <c r="G38" s="45">
        <v>55.38</v>
      </c>
      <c r="H38" s="45">
        <f t="shared" si="10"/>
        <v>22.152</v>
      </c>
      <c r="I38" s="45">
        <f t="shared" si="11"/>
        <v>61.902</v>
      </c>
      <c r="J38" s="50">
        <v>3</v>
      </c>
      <c r="K38" s="10"/>
    </row>
  </sheetData>
  <autoFilter ref="A2:J38">
    <extLst/>
  </autoFilter>
  <sortState ref="A3:K11">
    <sortCondition ref="I3:I5" descending="true"/>
  </sortState>
  <mergeCells count="10">
    <mergeCell ref="A1:K1"/>
    <mergeCell ref="K3:K5"/>
    <mergeCell ref="K6:K8"/>
    <mergeCell ref="K9:K11"/>
    <mergeCell ref="K12:K14"/>
    <mergeCell ref="K15:K17"/>
    <mergeCell ref="K18:K20"/>
    <mergeCell ref="K21:K26"/>
    <mergeCell ref="K27:K35"/>
    <mergeCell ref="K36:K38"/>
  </mergeCells>
  <pageMargins left="0.751388888888889" right="0.751388888888889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N14" sqref="N14"/>
    </sheetView>
  </sheetViews>
  <sheetFormatPr defaultColWidth="9" defaultRowHeight="13.5"/>
  <cols>
    <col min="3" max="3" width="18.45" customWidth="true"/>
    <col min="4" max="4" width="14" customWidth="true"/>
    <col min="5" max="5" width="10.45" customWidth="true"/>
    <col min="6" max="6" width="12.3666666666667" customWidth="true"/>
    <col min="8" max="8" width="14.0916666666667" customWidth="true"/>
    <col min="11" max="11" width="11.9083333333333" customWidth="true"/>
  </cols>
  <sheetData>
    <row r="1" ht="26" customHeight="true" spans="1:11">
      <c r="A1" s="30" t="s">
        <v>116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14.25" spans="1:11">
      <c r="A2" s="13" t="s">
        <v>1</v>
      </c>
      <c r="B2" s="13" t="s">
        <v>2</v>
      </c>
      <c r="C2" s="13" t="s">
        <v>3</v>
      </c>
      <c r="D2" s="13" t="s">
        <v>4</v>
      </c>
      <c r="E2" s="35" t="s">
        <v>5</v>
      </c>
      <c r="F2" s="35" t="s">
        <v>117</v>
      </c>
      <c r="G2" s="36" t="s">
        <v>118</v>
      </c>
      <c r="H2" s="35" t="s">
        <v>119</v>
      </c>
      <c r="I2" s="35" t="s">
        <v>9</v>
      </c>
      <c r="J2" s="35" t="s">
        <v>10</v>
      </c>
      <c r="K2" s="38" t="s">
        <v>11</v>
      </c>
    </row>
    <row r="3" ht="14.25" spans="1:11">
      <c r="A3" s="14">
        <v>1</v>
      </c>
      <c r="B3" s="4" t="s">
        <v>120</v>
      </c>
      <c r="C3" s="15">
        <v>35405</v>
      </c>
      <c r="D3" s="14" t="s">
        <v>63</v>
      </c>
      <c r="E3" s="19">
        <v>73.25</v>
      </c>
      <c r="F3" s="19">
        <f>E3*0.6</f>
        <v>43.95</v>
      </c>
      <c r="G3" s="9">
        <v>79.1</v>
      </c>
      <c r="H3" s="19">
        <f>G3*0.4</f>
        <v>31.64</v>
      </c>
      <c r="I3" s="39">
        <f>F3+H3</f>
        <v>75.59</v>
      </c>
      <c r="J3" s="19">
        <v>1</v>
      </c>
      <c r="K3" s="40" t="s">
        <v>121</v>
      </c>
    </row>
    <row r="4" ht="15" customHeight="true" spans="1:11">
      <c r="A4" s="14">
        <v>2</v>
      </c>
      <c r="B4" s="14" t="s">
        <v>122</v>
      </c>
      <c r="C4" s="15">
        <v>33915</v>
      </c>
      <c r="D4" s="14" t="s">
        <v>63</v>
      </c>
      <c r="E4" s="19">
        <v>73.75</v>
      </c>
      <c r="F4" s="19">
        <f>E4*0.6</f>
        <v>44.25</v>
      </c>
      <c r="G4" s="9">
        <v>76.78</v>
      </c>
      <c r="H4" s="19">
        <f>G4*0.4</f>
        <v>30.712</v>
      </c>
      <c r="I4" s="39">
        <f>F4+H4</f>
        <v>74.962</v>
      </c>
      <c r="J4" s="24">
        <v>2</v>
      </c>
      <c r="K4" s="41"/>
    </row>
    <row r="5" ht="15" customHeight="true" spans="1:11">
      <c r="A5" s="31">
        <v>3</v>
      </c>
      <c r="B5" s="14" t="s">
        <v>123</v>
      </c>
      <c r="C5" s="15">
        <v>36205</v>
      </c>
      <c r="D5" s="14" t="s">
        <v>63</v>
      </c>
      <c r="E5" s="19">
        <v>65.75</v>
      </c>
      <c r="F5" s="19">
        <f t="shared" ref="F5:F29" si="0">E5*0.6</f>
        <v>39.45</v>
      </c>
      <c r="G5" s="9">
        <v>78.2</v>
      </c>
      <c r="H5" s="19">
        <f t="shared" ref="H5:H29" si="1">G5*0.4</f>
        <v>31.28</v>
      </c>
      <c r="I5" s="39">
        <f t="shared" ref="I5:I29" si="2">F5+H5</f>
        <v>70.73</v>
      </c>
      <c r="J5" s="24">
        <v>3</v>
      </c>
      <c r="K5" s="42"/>
    </row>
    <row r="6" ht="15" customHeight="true" spans="1:11">
      <c r="A6" s="14">
        <v>4</v>
      </c>
      <c r="B6" s="4" t="s">
        <v>124</v>
      </c>
      <c r="C6" s="15">
        <v>34040</v>
      </c>
      <c r="D6" s="14" t="s">
        <v>21</v>
      </c>
      <c r="E6" s="19">
        <v>75.25</v>
      </c>
      <c r="F6" s="19">
        <f t="shared" si="0"/>
        <v>45.15</v>
      </c>
      <c r="G6" s="9">
        <v>78.86</v>
      </c>
      <c r="H6" s="19">
        <f t="shared" si="1"/>
        <v>31.544</v>
      </c>
      <c r="I6" s="39">
        <f t="shared" si="2"/>
        <v>76.694</v>
      </c>
      <c r="J6" s="24">
        <v>1</v>
      </c>
      <c r="K6" s="38" t="s">
        <v>22</v>
      </c>
    </row>
    <row r="7" ht="15" customHeight="true" spans="1:11">
      <c r="A7" s="31">
        <v>5</v>
      </c>
      <c r="B7" s="14" t="s">
        <v>125</v>
      </c>
      <c r="C7" s="15">
        <v>35952</v>
      </c>
      <c r="D7" s="14" t="s">
        <v>21</v>
      </c>
      <c r="E7" s="19">
        <v>71.5</v>
      </c>
      <c r="F7" s="19">
        <f t="shared" si="0"/>
        <v>42.9</v>
      </c>
      <c r="G7" s="9">
        <v>79.3</v>
      </c>
      <c r="H7" s="19">
        <f t="shared" si="1"/>
        <v>31.72</v>
      </c>
      <c r="I7" s="39">
        <f t="shared" si="2"/>
        <v>74.62</v>
      </c>
      <c r="J7" s="24">
        <v>2</v>
      </c>
      <c r="K7" s="38"/>
    </row>
    <row r="8" ht="15" customHeight="true" spans="1:11">
      <c r="A8" s="14">
        <v>6</v>
      </c>
      <c r="B8" s="14" t="s">
        <v>126</v>
      </c>
      <c r="C8" s="15">
        <v>33544</v>
      </c>
      <c r="D8" s="14" t="s">
        <v>21</v>
      </c>
      <c r="E8" s="19">
        <v>68.5</v>
      </c>
      <c r="F8" s="19">
        <f t="shared" si="0"/>
        <v>41.1</v>
      </c>
      <c r="G8" s="9">
        <v>74.6</v>
      </c>
      <c r="H8" s="19">
        <f t="shared" si="1"/>
        <v>29.84</v>
      </c>
      <c r="I8" s="39">
        <f t="shared" si="2"/>
        <v>70.94</v>
      </c>
      <c r="J8" s="24">
        <v>3</v>
      </c>
      <c r="K8" s="38"/>
    </row>
    <row r="9" ht="15" customHeight="true" spans="1:11">
      <c r="A9" s="31">
        <v>7</v>
      </c>
      <c r="B9" s="4" t="s">
        <v>127</v>
      </c>
      <c r="C9" s="15">
        <v>33681</v>
      </c>
      <c r="D9" s="14" t="s">
        <v>43</v>
      </c>
      <c r="E9" s="19">
        <v>67.25</v>
      </c>
      <c r="F9" s="19">
        <f t="shared" si="0"/>
        <v>40.35</v>
      </c>
      <c r="G9" s="9">
        <v>74.8</v>
      </c>
      <c r="H9" s="19">
        <f t="shared" si="1"/>
        <v>29.92</v>
      </c>
      <c r="I9" s="39">
        <f t="shared" si="2"/>
        <v>70.27</v>
      </c>
      <c r="J9" s="24">
        <v>1</v>
      </c>
      <c r="K9" s="38" t="s">
        <v>44</v>
      </c>
    </row>
    <row r="10" ht="15" customHeight="true" spans="1:11">
      <c r="A10" s="14">
        <v>8</v>
      </c>
      <c r="B10" s="14" t="s">
        <v>128</v>
      </c>
      <c r="C10" s="15">
        <v>34429</v>
      </c>
      <c r="D10" s="14" t="s">
        <v>43</v>
      </c>
      <c r="E10" s="19">
        <v>67</v>
      </c>
      <c r="F10" s="19">
        <f t="shared" si="0"/>
        <v>40.2</v>
      </c>
      <c r="G10" s="9">
        <v>72.8</v>
      </c>
      <c r="H10" s="19">
        <f t="shared" si="1"/>
        <v>29.12</v>
      </c>
      <c r="I10" s="39">
        <f t="shared" si="2"/>
        <v>69.32</v>
      </c>
      <c r="J10" s="24">
        <v>2</v>
      </c>
      <c r="K10" s="38"/>
    </row>
    <row r="11" ht="15" customHeight="true" spans="1:11">
      <c r="A11" s="31">
        <v>9</v>
      </c>
      <c r="B11" s="14" t="s">
        <v>129</v>
      </c>
      <c r="C11" s="15">
        <v>32769</v>
      </c>
      <c r="D11" s="14" t="s">
        <v>43</v>
      </c>
      <c r="E11" s="19">
        <v>58.75</v>
      </c>
      <c r="F11" s="19">
        <f t="shared" si="0"/>
        <v>35.25</v>
      </c>
      <c r="G11" s="9"/>
      <c r="H11" s="19">
        <f t="shared" si="1"/>
        <v>0</v>
      </c>
      <c r="I11" s="39">
        <f t="shared" si="2"/>
        <v>35.25</v>
      </c>
      <c r="J11" s="24">
        <v>3</v>
      </c>
      <c r="K11" s="38"/>
    </row>
    <row r="12" ht="15" customHeight="true" spans="1:11">
      <c r="A12" s="14">
        <v>10</v>
      </c>
      <c r="B12" s="4" t="s">
        <v>130</v>
      </c>
      <c r="C12" s="15">
        <v>35889</v>
      </c>
      <c r="D12" s="14" t="s">
        <v>131</v>
      </c>
      <c r="E12" s="19">
        <v>68.5</v>
      </c>
      <c r="F12" s="19">
        <f t="shared" si="0"/>
        <v>41.1</v>
      </c>
      <c r="G12" s="9">
        <v>77.64</v>
      </c>
      <c r="H12" s="19">
        <f t="shared" si="1"/>
        <v>31.056</v>
      </c>
      <c r="I12" s="39">
        <f t="shared" si="2"/>
        <v>72.156</v>
      </c>
      <c r="J12" s="24">
        <v>1</v>
      </c>
      <c r="K12" s="38" t="s">
        <v>132</v>
      </c>
    </row>
    <row r="13" ht="15" customHeight="true" spans="1:11">
      <c r="A13" s="31">
        <v>11</v>
      </c>
      <c r="B13" s="14" t="s">
        <v>133</v>
      </c>
      <c r="C13" s="15">
        <v>34677</v>
      </c>
      <c r="D13" s="14" t="s">
        <v>131</v>
      </c>
      <c r="E13" s="19">
        <v>60.25</v>
      </c>
      <c r="F13" s="19">
        <f t="shared" si="0"/>
        <v>36.15</v>
      </c>
      <c r="G13" s="9">
        <v>70.14</v>
      </c>
      <c r="H13" s="19">
        <f t="shared" si="1"/>
        <v>28.056</v>
      </c>
      <c r="I13" s="39">
        <f t="shared" si="2"/>
        <v>64.206</v>
      </c>
      <c r="J13" s="24">
        <v>2</v>
      </c>
      <c r="K13" s="38"/>
    </row>
    <row r="14" ht="15" customHeight="true" spans="1:11">
      <c r="A14" s="14">
        <v>12</v>
      </c>
      <c r="B14" s="14" t="s">
        <v>134</v>
      </c>
      <c r="C14" s="15">
        <v>31591</v>
      </c>
      <c r="D14" s="14" t="s">
        <v>131</v>
      </c>
      <c r="E14" s="19">
        <v>60.25</v>
      </c>
      <c r="F14" s="19">
        <f t="shared" si="0"/>
        <v>36.15</v>
      </c>
      <c r="G14" s="9">
        <v>59.2</v>
      </c>
      <c r="H14" s="19">
        <f t="shared" si="1"/>
        <v>23.68</v>
      </c>
      <c r="I14" s="39">
        <f t="shared" si="2"/>
        <v>59.83</v>
      </c>
      <c r="J14" s="24">
        <v>3</v>
      </c>
      <c r="K14" s="38"/>
    </row>
    <row r="15" ht="15" customHeight="true" spans="1:11">
      <c r="A15" s="31">
        <v>13</v>
      </c>
      <c r="B15" s="4" t="s">
        <v>135</v>
      </c>
      <c r="C15" s="15">
        <v>34580</v>
      </c>
      <c r="D15" s="14" t="s">
        <v>13</v>
      </c>
      <c r="E15" s="19">
        <v>79</v>
      </c>
      <c r="F15" s="19">
        <f t="shared" si="0"/>
        <v>47.4</v>
      </c>
      <c r="G15" s="9">
        <v>76.32</v>
      </c>
      <c r="H15" s="19">
        <f t="shared" si="1"/>
        <v>30.528</v>
      </c>
      <c r="I15" s="39">
        <f t="shared" si="2"/>
        <v>77.928</v>
      </c>
      <c r="J15" s="24">
        <v>1</v>
      </c>
      <c r="K15" s="38" t="s">
        <v>136</v>
      </c>
    </row>
    <row r="16" ht="15" customHeight="true" spans="1:11">
      <c r="A16" s="14">
        <v>14</v>
      </c>
      <c r="B16" s="14" t="s">
        <v>137</v>
      </c>
      <c r="C16" s="15">
        <v>35492</v>
      </c>
      <c r="D16" s="14" t="s">
        <v>13</v>
      </c>
      <c r="E16" s="19">
        <v>70</v>
      </c>
      <c r="F16" s="19">
        <f t="shared" si="0"/>
        <v>42</v>
      </c>
      <c r="G16" s="9">
        <v>74.6</v>
      </c>
      <c r="H16" s="19">
        <f t="shared" si="1"/>
        <v>29.84</v>
      </c>
      <c r="I16" s="39">
        <f t="shared" si="2"/>
        <v>71.84</v>
      </c>
      <c r="J16" s="24">
        <v>2</v>
      </c>
      <c r="K16" s="38"/>
    </row>
    <row r="17" ht="15" customHeight="true" spans="1:11">
      <c r="A17" s="31">
        <v>15</v>
      </c>
      <c r="B17" s="4" t="s">
        <v>138</v>
      </c>
      <c r="C17" s="15">
        <v>32631</v>
      </c>
      <c r="D17" s="14" t="s">
        <v>139</v>
      </c>
      <c r="E17" s="19">
        <v>77.5</v>
      </c>
      <c r="F17" s="19">
        <f t="shared" si="0"/>
        <v>46.5</v>
      </c>
      <c r="G17" s="9">
        <v>78.54</v>
      </c>
      <c r="H17" s="19">
        <f t="shared" si="1"/>
        <v>31.416</v>
      </c>
      <c r="I17" s="39">
        <f t="shared" si="2"/>
        <v>77.916</v>
      </c>
      <c r="J17" s="24">
        <v>1</v>
      </c>
      <c r="K17" s="10" t="s">
        <v>140</v>
      </c>
    </row>
    <row r="18" ht="15" customHeight="true" spans="1:11">
      <c r="A18" s="14">
        <v>16</v>
      </c>
      <c r="B18" s="4" t="s">
        <v>141</v>
      </c>
      <c r="C18" s="15">
        <v>33941</v>
      </c>
      <c r="D18" s="14" t="s">
        <v>139</v>
      </c>
      <c r="E18" s="19">
        <v>77</v>
      </c>
      <c r="F18" s="19">
        <f t="shared" si="0"/>
        <v>46.2</v>
      </c>
      <c r="G18" s="9">
        <v>75.14</v>
      </c>
      <c r="H18" s="19">
        <f t="shared" si="1"/>
        <v>30.056</v>
      </c>
      <c r="I18" s="39">
        <f t="shared" si="2"/>
        <v>76.256</v>
      </c>
      <c r="J18" s="24">
        <v>2</v>
      </c>
      <c r="K18" s="10"/>
    </row>
    <row r="19" ht="15" customHeight="true" spans="1:11">
      <c r="A19" s="31">
        <v>17</v>
      </c>
      <c r="B19" s="14" t="s">
        <v>142</v>
      </c>
      <c r="C19" s="15">
        <v>34092</v>
      </c>
      <c r="D19" s="14" t="s">
        <v>139</v>
      </c>
      <c r="E19" s="19">
        <v>75.75</v>
      </c>
      <c r="F19" s="19">
        <f t="shared" si="0"/>
        <v>45.45</v>
      </c>
      <c r="G19" s="9">
        <v>75.4</v>
      </c>
      <c r="H19" s="19">
        <f t="shared" si="1"/>
        <v>30.16</v>
      </c>
      <c r="I19" s="39">
        <f t="shared" si="2"/>
        <v>75.61</v>
      </c>
      <c r="J19" s="24">
        <v>3</v>
      </c>
      <c r="K19" s="10"/>
    </row>
    <row r="20" ht="15" customHeight="true" spans="1:11">
      <c r="A20" s="14">
        <v>18</v>
      </c>
      <c r="B20" s="14" t="s">
        <v>143</v>
      </c>
      <c r="C20" s="15">
        <v>34026</v>
      </c>
      <c r="D20" s="14" t="s">
        <v>139</v>
      </c>
      <c r="E20" s="19">
        <v>76</v>
      </c>
      <c r="F20" s="19">
        <f t="shared" si="0"/>
        <v>45.6</v>
      </c>
      <c r="G20" s="9">
        <v>73.1</v>
      </c>
      <c r="H20" s="19">
        <f t="shared" si="1"/>
        <v>29.24</v>
      </c>
      <c r="I20" s="39">
        <f t="shared" si="2"/>
        <v>74.84</v>
      </c>
      <c r="J20" s="24">
        <v>4</v>
      </c>
      <c r="K20" s="10"/>
    </row>
    <row r="21" ht="15" customHeight="true" spans="1:11">
      <c r="A21" s="31">
        <v>19</v>
      </c>
      <c r="B21" s="14" t="s">
        <v>144</v>
      </c>
      <c r="C21" s="15">
        <v>34032</v>
      </c>
      <c r="D21" s="14" t="s">
        <v>139</v>
      </c>
      <c r="E21" s="19">
        <v>75.5</v>
      </c>
      <c r="F21" s="19">
        <f t="shared" si="0"/>
        <v>45.3</v>
      </c>
      <c r="G21" s="9">
        <v>72</v>
      </c>
      <c r="H21" s="19">
        <f t="shared" si="1"/>
        <v>28.8</v>
      </c>
      <c r="I21" s="39">
        <f t="shared" si="2"/>
        <v>74.1</v>
      </c>
      <c r="J21" s="24">
        <v>5</v>
      </c>
      <c r="K21" s="10"/>
    </row>
    <row r="22" ht="15" customHeight="true" spans="1:11">
      <c r="A22" s="14">
        <v>20</v>
      </c>
      <c r="B22" s="14" t="s">
        <v>145</v>
      </c>
      <c r="C22" s="15">
        <v>35165</v>
      </c>
      <c r="D22" s="14" t="s">
        <v>139</v>
      </c>
      <c r="E22" s="19">
        <v>73.25</v>
      </c>
      <c r="F22" s="19">
        <f t="shared" si="0"/>
        <v>43.95</v>
      </c>
      <c r="G22" s="9">
        <v>72.9</v>
      </c>
      <c r="H22" s="19">
        <f t="shared" si="1"/>
        <v>29.16</v>
      </c>
      <c r="I22" s="39">
        <f t="shared" si="2"/>
        <v>73.11</v>
      </c>
      <c r="J22" s="24">
        <v>6</v>
      </c>
      <c r="K22" s="10"/>
    </row>
    <row r="23" ht="15" customHeight="true" spans="1:11">
      <c r="A23" s="31">
        <v>21</v>
      </c>
      <c r="B23" s="4" t="s">
        <v>146</v>
      </c>
      <c r="C23" s="15">
        <v>34102</v>
      </c>
      <c r="D23" s="14" t="s">
        <v>36</v>
      </c>
      <c r="E23" s="19">
        <v>82.25</v>
      </c>
      <c r="F23" s="19">
        <f t="shared" si="0"/>
        <v>49.35</v>
      </c>
      <c r="G23" s="9">
        <v>80.86</v>
      </c>
      <c r="H23" s="19">
        <f t="shared" si="1"/>
        <v>32.344</v>
      </c>
      <c r="I23" s="39">
        <f t="shared" si="2"/>
        <v>81.694</v>
      </c>
      <c r="J23" s="24">
        <v>1</v>
      </c>
      <c r="K23" s="38" t="s">
        <v>147</v>
      </c>
    </row>
    <row r="24" ht="15" customHeight="true" spans="1:11">
      <c r="A24" s="14">
        <v>22</v>
      </c>
      <c r="B24" s="4" t="s">
        <v>148</v>
      </c>
      <c r="C24" s="15">
        <v>35462</v>
      </c>
      <c r="D24" s="14" t="s">
        <v>36</v>
      </c>
      <c r="E24" s="19">
        <v>80.5</v>
      </c>
      <c r="F24" s="19">
        <f t="shared" si="0"/>
        <v>48.3</v>
      </c>
      <c r="G24" s="9">
        <v>75.76</v>
      </c>
      <c r="H24" s="19">
        <f t="shared" si="1"/>
        <v>30.304</v>
      </c>
      <c r="I24" s="39">
        <f t="shared" si="2"/>
        <v>78.604</v>
      </c>
      <c r="J24" s="24">
        <v>2</v>
      </c>
      <c r="K24" s="38"/>
    </row>
    <row r="25" ht="15" customHeight="true" spans="1:11">
      <c r="A25" s="31">
        <v>23</v>
      </c>
      <c r="B25" s="14" t="s">
        <v>149</v>
      </c>
      <c r="C25" s="15">
        <v>34678</v>
      </c>
      <c r="D25" s="14" t="s">
        <v>36</v>
      </c>
      <c r="E25" s="19">
        <v>78.25</v>
      </c>
      <c r="F25" s="19">
        <f t="shared" si="0"/>
        <v>46.95</v>
      </c>
      <c r="G25" s="9">
        <v>75.32</v>
      </c>
      <c r="H25" s="19">
        <f t="shared" si="1"/>
        <v>30.128</v>
      </c>
      <c r="I25" s="39">
        <f t="shared" si="2"/>
        <v>77.078</v>
      </c>
      <c r="J25" s="24">
        <v>3</v>
      </c>
      <c r="K25" s="38"/>
    </row>
    <row r="26" ht="15" customHeight="true" spans="1:11">
      <c r="A26" s="14">
        <v>24</v>
      </c>
      <c r="B26" s="14" t="s">
        <v>150</v>
      </c>
      <c r="C26" s="15">
        <v>35377</v>
      </c>
      <c r="D26" s="14" t="s">
        <v>36</v>
      </c>
      <c r="E26" s="19">
        <v>74.75</v>
      </c>
      <c r="F26" s="19">
        <f t="shared" si="0"/>
        <v>44.85</v>
      </c>
      <c r="G26" s="9">
        <v>75.24</v>
      </c>
      <c r="H26" s="19">
        <f t="shared" si="1"/>
        <v>30.096</v>
      </c>
      <c r="I26" s="39">
        <f t="shared" si="2"/>
        <v>74.946</v>
      </c>
      <c r="J26" s="24">
        <v>4</v>
      </c>
      <c r="K26" s="38"/>
    </row>
    <row r="27" ht="15" customHeight="true" spans="1:11">
      <c r="A27" s="31">
        <v>25</v>
      </c>
      <c r="B27" s="32" t="s">
        <v>151</v>
      </c>
      <c r="C27" s="33">
        <v>35570</v>
      </c>
      <c r="D27" s="32" t="s">
        <v>36</v>
      </c>
      <c r="E27" s="19">
        <v>74.5</v>
      </c>
      <c r="F27" s="19">
        <f t="shared" si="0"/>
        <v>44.7</v>
      </c>
      <c r="G27" s="37">
        <v>72.46</v>
      </c>
      <c r="H27" s="19">
        <f t="shared" si="1"/>
        <v>28.984</v>
      </c>
      <c r="I27" s="39">
        <f t="shared" si="2"/>
        <v>73.684</v>
      </c>
      <c r="J27" s="43">
        <v>5</v>
      </c>
      <c r="K27" s="38"/>
    </row>
    <row r="28" ht="15" customHeight="true" spans="1:11">
      <c r="A28" s="14">
        <v>26</v>
      </c>
      <c r="B28" s="14" t="s">
        <v>152</v>
      </c>
      <c r="C28" s="34">
        <v>34092</v>
      </c>
      <c r="D28" s="14" t="s">
        <v>36</v>
      </c>
      <c r="E28" s="16">
        <v>74.25</v>
      </c>
      <c r="F28" s="19">
        <f t="shared" si="0"/>
        <v>44.55</v>
      </c>
      <c r="G28" s="9">
        <v>69.82</v>
      </c>
      <c r="H28" s="19">
        <f t="shared" si="1"/>
        <v>27.928</v>
      </c>
      <c r="I28" s="39">
        <f t="shared" si="2"/>
        <v>72.478</v>
      </c>
      <c r="J28" s="24">
        <v>6</v>
      </c>
      <c r="K28" s="38"/>
    </row>
    <row r="29" ht="15" customHeight="true" spans="1:11">
      <c r="A29" s="31">
        <v>27</v>
      </c>
      <c r="B29" s="14" t="s">
        <v>153</v>
      </c>
      <c r="C29" s="15">
        <v>35192</v>
      </c>
      <c r="D29" s="14" t="s">
        <v>36</v>
      </c>
      <c r="E29" s="19">
        <v>74.5</v>
      </c>
      <c r="F29" s="19">
        <f t="shared" si="0"/>
        <v>44.7</v>
      </c>
      <c r="G29" s="9"/>
      <c r="H29" s="19">
        <f t="shared" si="1"/>
        <v>0</v>
      </c>
      <c r="I29" s="39">
        <f t="shared" si="2"/>
        <v>44.7</v>
      </c>
      <c r="J29" s="24">
        <v>7</v>
      </c>
      <c r="K29" s="38"/>
    </row>
  </sheetData>
  <autoFilter ref="A2:J29">
    <extLst/>
  </autoFilter>
  <mergeCells count="8">
    <mergeCell ref="A1:K1"/>
    <mergeCell ref="K3:K5"/>
    <mergeCell ref="K6:K8"/>
    <mergeCell ref="K9:K11"/>
    <mergeCell ref="K12:K14"/>
    <mergeCell ref="K15:K16"/>
    <mergeCell ref="K17:K22"/>
    <mergeCell ref="K23:K29"/>
  </mergeCells>
  <printOptions horizontalCentered="true"/>
  <pageMargins left="0.751388888888889" right="0.751388888888889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H5" sqref="H5"/>
    </sheetView>
  </sheetViews>
  <sheetFormatPr defaultColWidth="9" defaultRowHeight="13.5"/>
  <cols>
    <col min="3" max="3" width="19.9083333333333" customWidth="true"/>
    <col min="4" max="4" width="12.45" customWidth="true"/>
    <col min="5" max="5" width="12.725" customWidth="true"/>
    <col min="6" max="6" width="14.45" style="11" customWidth="true"/>
    <col min="7" max="7" width="13.0916666666667" style="11" customWidth="true"/>
    <col min="8" max="8" width="12.2666666666667" style="11" customWidth="true"/>
    <col min="9" max="10" width="9" style="11"/>
  </cols>
  <sheetData>
    <row r="1" ht="25" customHeight="true" spans="1:12">
      <c r="A1" s="12" t="s">
        <v>154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21"/>
    </row>
    <row r="2" ht="14.25" spans="1:12">
      <c r="A2" s="13" t="s">
        <v>1</v>
      </c>
      <c r="B2" s="13" t="s">
        <v>2</v>
      </c>
      <c r="C2" s="13" t="s">
        <v>3</v>
      </c>
      <c r="D2" s="13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20" t="s">
        <v>11</v>
      </c>
      <c r="L2" s="21"/>
    </row>
    <row r="3" ht="15" customHeight="true" spans="1:12">
      <c r="A3" s="14">
        <v>1</v>
      </c>
      <c r="B3" s="4" t="s">
        <v>155</v>
      </c>
      <c r="C3" s="15">
        <v>34066</v>
      </c>
      <c r="D3" s="14" t="s">
        <v>43</v>
      </c>
      <c r="E3" s="19">
        <v>73</v>
      </c>
      <c r="F3" s="20">
        <f t="shared" ref="F3:F22" si="0">E3*0.6</f>
        <v>43.8</v>
      </c>
      <c r="G3" s="20">
        <v>76.8</v>
      </c>
      <c r="H3" s="20">
        <f t="shared" ref="H3:H22" si="1">G3*0.4</f>
        <v>30.72</v>
      </c>
      <c r="I3" s="20">
        <f t="shared" ref="I3:I22" si="2">F3+H3</f>
        <v>74.52</v>
      </c>
      <c r="J3" s="20">
        <v>1</v>
      </c>
      <c r="K3" s="22" t="s">
        <v>44</v>
      </c>
      <c r="L3" s="21"/>
    </row>
    <row r="4" ht="15" customHeight="true" spans="1:12">
      <c r="A4" s="14">
        <v>2</v>
      </c>
      <c r="B4" s="14" t="s">
        <v>156</v>
      </c>
      <c r="C4" s="15">
        <v>35464</v>
      </c>
      <c r="D4" s="14" t="s">
        <v>43</v>
      </c>
      <c r="E4" s="19">
        <v>61.25</v>
      </c>
      <c r="F4" s="20">
        <f t="shared" si="0"/>
        <v>36.75</v>
      </c>
      <c r="G4" s="20">
        <v>72.8</v>
      </c>
      <c r="H4" s="20">
        <f t="shared" si="1"/>
        <v>29.12</v>
      </c>
      <c r="I4" s="20">
        <f t="shared" si="2"/>
        <v>65.87</v>
      </c>
      <c r="J4" s="20">
        <v>2</v>
      </c>
      <c r="K4" s="23"/>
      <c r="L4" s="21"/>
    </row>
    <row r="5" ht="15" customHeight="true" spans="1:12">
      <c r="A5" s="14">
        <v>3</v>
      </c>
      <c r="B5" s="14" t="s">
        <v>157</v>
      </c>
      <c r="C5" s="15">
        <v>35063</v>
      </c>
      <c r="D5" s="14" t="s">
        <v>43</v>
      </c>
      <c r="E5" s="14">
        <v>61.25</v>
      </c>
      <c r="F5" s="20">
        <f t="shared" si="0"/>
        <v>36.75</v>
      </c>
      <c r="G5" s="20">
        <v>68.4</v>
      </c>
      <c r="H5" s="20">
        <f t="shared" si="1"/>
        <v>27.36</v>
      </c>
      <c r="I5" s="20">
        <f t="shared" si="2"/>
        <v>64.11</v>
      </c>
      <c r="J5" s="20">
        <v>3</v>
      </c>
      <c r="K5" s="23"/>
      <c r="L5" s="21"/>
    </row>
    <row r="6" ht="15" customHeight="true" spans="1:12">
      <c r="A6" s="14">
        <v>4</v>
      </c>
      <c r="B6" s="4" t="s">
        <v>158</v>
      </c>
      <c r="C6" s="15">
        <v>34901</v>
      </c>
      <c r="D6" s="14" t="s">
        <v>159</v>
      </c>
      <c r="E6" s="19">
        <v>82</v>
      </c>
      <c r="F6" s="19">
        <f t="shared" si="0"/>
        <v>49.2</v>
      </c>
      <c r="G6" s="19">
        <v>76.2</v>
      </c>
      <c r="H6" s="19">
        <f t="shared" si="1"/>
        <v>30.48</v>
      </c>
      <c r="I6" s="20">
        <f t="shared" si="2"/>
        <v>79.68</v>
      </c>
      <c r="J6" s="24">
        <v>1</v>
      </c>
      <c r="K6" s="25" t="s">
        <v>160</v>
      </c>
      <c r="L6" s="21"/>
    </row>
    <row r="7" ht="15" customHeight="true" spans="1:12">
      <c r="A7" s="14">
        <v>5</v>
      </c>
      <c r="B7" s="4" t="s">
        <v>161</v>
      </c>
      <c r="C7" s="15">
        <v>34735</v>
      </c>
      <c r="D7" s="14" t="s">
        <v>159</v>
      </c>
      <c r="E7" s="19">
        <v>65.75</v>
      </c>
      <c r="F7" s="19">
        <f t="shared" si="0"/>
        <v>39.45</v>
      </c>
      <c r="G7" s="19">
        <v>81.2</v>
      </c>
      <c r="H7" s="19">
        <f t="shared" si="1"/>
        <v>32.48</v>
      </c>
      <c r="I7" s="20">
        <f t="shared" si="2"/>
        <v>71.93</v>
      </c>
      <c r="J7" s="24">
        <v>2</v>
      </c>
      <c r="K7" s="25"/>
      <c r="L7" s="21"/>
    </row>
    <row r="8" ht="15" customHeight="true" spans="1:12">
      <c r="A8" s="14">
        <v>6</v>
      </c>
      <c r="B8" s="4" t="s">
        <v>162</v>
      </c>
      <c r="C8" s="15">
        <v>34152</v>
      </c>
      <c r="D8" s="14" t="s">
        <v>159</v>
      </c>
      <c r="E8" s="19">
        <v>65.5</v>
      </c>
      <c r="F8" s="19">
        <f t="shared" si="0"/>
        <v>39.3</v>
      </c>
      <c r="G8" s="19">
        <v>78</v>
      </c>
      <c r="H8" s="19">
        <f t="shared" si="1"/>
        <v>31.2</v>
      </c>
      <c r="I8" s="20">
        <f t="shared" si="2"/>
        <v>70.5</v>
      </c>
      <c r="J8" s="24">
        <v>3</v>
      </c>
      <c r="K8" s="25"/>
      <c r="L8" s="21"/>
    </row>
    <row r="9" ht="15" customHeight="true" spans="1:12">
      <c r="A9" s="14">
        <v>7</v>
      </c>
      <c r="B9" s="4" t="s">
        <v>163</v>
      </c>
      <c r="C9" s="15">
        <v>31542</v>
      </c>
      <c r="D9" s="14" t="s">
        <v>159</v>
      </c>
      <c r="E9" s="19">
        <v>69</v>
      </c>
      <c r="F9" s="19">
        <f t="shared" si="0"/>
        <v>41.4</v>
      </c>
      <c r="G9" s="19">
        <v>71.2</v>
      </c>
      <c r="H9" s="19">
        <f t="shared" si="1"/>
        <v>28.48</v>
      </c>
      <c r="I9" s="20">
        <f t="shared" si="2"/>
        <v>69.88</v>
      </c>
      <c r="J9" s="24">
        <v>4</v>
      </c>
      <c r="K9" s="25"/>
      <c r="L9" s="21"/>
    </row>
    <row r="10" ht="15" customHeight="true" spans="1:12">
      <c r="A10" s="14">
        <v>8</v>
      </c>
      <c r="B10" s="14" t="s">
        <v>164</v>
      </c>
      <c r="C10" s="15">
        <v>34460</v>
      </c>
      <c r="D10" s="14" t="s">
        <v>159</v>
      </c>
      <c r="E10" s="19">
        <v>66.5</v>
      </c>
      <c r="F10" s="19">
        <f t="shared" si="0"/>
        <v>39.9</v>
      </c>
      <c r="G10" s="19">
        <v>74.6</v>
      </c>
      <c r="H10" s="19">
        <f t="shared" si="1"/>
        <v>29.84</v>
      </c>
      <c r="I10" s="20">
        <f t="shared" si="2"/>
        <v>69.74</v>
      </c>
      <c r="J10" s="24">
        <v>5</v>
      </c>
      <c r="K10" s="25"/>
      <c r="L10" s="21"/>
    </row>
    <row r="11" ht="15" customHeight="true" spans="1:12">
      <c r="A11" s="14">
        <v>9</v>
      </c>
      <c r="B11" s="14" t="s">
        <v>165</v>
      </c>
      <c r="C11" s="15">
        <v>32650</v>
      </c>
      <c r="D11" s="14" t="s">
        <v>159</v>
      </c>
      <c r="E11" s="19">
        <v>62.75</v>
      </c>
      <c r="F11" s="19">
        <f t="shared" si="0"/>
        <v>37.65</v>
      </c>
      <c r="G11" s="19">
        <v>75.4</v>
      </c>
      <c r="H11" s="19">
        <f t="shared" si="1"/>
        <v>30.16</v>
      </c>
      <c r="I11" s="20">
        <f t="shared" si="2"/>
        <v>67.81</v>
      </c>
      <c r="J11" s="24">
        <v>6</v>
      </c>
      <c r="K11" s="25"/>
      <c r="L11" s="21"/>
    </row>
    <row r="12" ht="15" customHeight="true" spans="1:12">
      <c r="A12" s="14">
        <v>10</v>
      </c>
      <c r="B12" s="14" t="s">
        <v>166</v>
      </c>
      <c r="C12" s="15">
        <v>34841</v>
      </c>
      <c r="D12" s="14" t="s">
        <v>159</v>
      </c>
      <c r="E12" s="19">
        <v>62.5</v>
      </c>
      <c r="F12" s="19">
        <f t="shared" si="0"/>
        <v>37.5</v>
      </c>
      <c r="G12" s="19">
        <v>74.4</v>
      </c>
      <c r="H12" s="19">
        <f t="shared" si="1"/>
        <v>29.76</v>
      </c>
      <c r="I12" s="20">
        <f t="shared" si="2"/>
        <v>67.26</v>
      </c>
      <c r="J12" s="24">
        <v>7</v>
      </c>
      <c r="K12" s="25"/>
      <c r="L12" s="21"/>
    </row>
    <row r="13" ht="15" customHeight="true" spans="1:12">
      <c r="A13" s="14">
        <v>11</v>
      </c>
      <c r="B13" s="14" t="s">
        <v>167</v>
      </c>
      <c r="C13" s="15">
        <v>30692</v>
      </c>
      <c r="D13" s="14" t="s">
        <v>159</v>
      </c>
      <c r="E13" s="19">
        <v>60.75</v>
      </c>
      <c r="F13" s="19">
        <f t="shared" si="0"/>
        <v>36.45</v>
      </c>
      <c r="G13" s="19">
        <v>75.8</v>
      </c>
      <c r="H13" s="19">
        <f t="shared" si="1"/>
        <v>30.32</v>
      </c>
      <c r="I13" s="20">
        <f t="shared" si="2"/>
        <v>66.77</v>
      </c>
      <c r="J13" s="24">
        <v>8</v>
      </c>
      <c r="K13" s="25"/>
      <c r="L13" s="21"/>
    </row>
    <row r="14" ht="15" customHeight="true" spans="1:12">
      <c r="A14" s="14">
        <v>12</v>
      </c>
      <c r="B14" s="14" t="s">
        <v>168</v>
      </c>
      <c r="C14" s="15">
        <v>33359</v>
      </c>
      <c r="D14" s="14" t="s">
        <v>159</v>
      </c>
      <c r="E14" s="19">
        <v>55.75</v>
      </c>
      <c r="F14" s="19">
        <f t="shared" si="0"/>
        <v>33.45</v>
      </c>
      <c r="G14" s="19">
        <v>69.6</v>
      </c>
      <c r="H14" s="19">
        <f t="shared" si="1"/>
        <v>27.84</v>
      </c>
      <c r="I14" s="20">
        <f t="shared" si="2"/>
        <v>61.29</v>
      </c>
      <c r="J14" s="24">
        <v>9</v>
      </c>
      <c r="K14" s="25"/>
      <c r="L14" s="21"/>
    </row>
    <row r="15" ht="15" customHeight="true" spans="1:12">
      <c r="A15" s="14">
        <v>13</v>
      </c>
      <c r="B15" s="4" t="s">
        <v>169</v>
      </c>
      <c r="C15" s="15">
        <v>34741</v>
      </c>
      <c r="D15" s="14" t="s">
        <v>36</v>
      </c>
      <c r="E15" s="19">
        <v>68.5</v>
      </c>
      <c r="F15" s="19">
        <f t="shared" si="0"/>
        <v>41.1</v>
      </c>
      <c r="G15" s="19">
        <v>81.8</v>
      </c>
      <c r="H15" s="19">
        <f t="shared" si="1"/>
        <v>32.72</v>
      </c>
      <c r="I15" s="20">
        <f t="shared" si="2"/>
        <v>73.82</v>
      </c>
      <c r="J15" s="24">
        <v>1</v>
      </c>
      <c r="K15" s="26" t="s">
        <v>170</v>
      </c>
      <c r="L15" s="21"/>
    </row>
    <row r="16" ht="15" customHeight="true" spans="1:12">
      <c r="A16" s="14">
        <v>14</v>
      </c>
      <c r="B16" s="4" t="s">
        <v>171</v>
      </c>
      <c r="C16" s="15">
        <v>35641</v>
      </c>
      <c r="D16" s="14" t="s">
        <v>36</v>
      </c>
      <c r="E16" s="19">
        <v>70.25</v>
      </c>
      <c r="F16" s="19">
        <f t="shared" si="0"/>
        <v>42.15</v>
      </c>
      <c r="G16" s="19">
        <v>77.2</v>
      </c>
      <c r="H16" s="19">
        <f t="shared" si="1"/>
        <v>30.88</v>
      </c>
      <c r="I16" s="20">
        <f t="shared" si="2"/>
        <v>73.03</v>
      </c>
      <c r="J16" s="24">
        <v>2</v>
      </c>
      <c r="K16" s="27"/>
      <c r="L16" s="21"/>
    </row>
    <row r="17" ht="15" customHeight="true" spans="1:12">
      <c r="A17" s="14">
        <v>15</v>
      </c>
      <c r="B17" s="4" t="s">
        <v>172</v>
      </c>
      <c r="C17" s="15">
        <v>35164</v>
      </c>
      <c r="D17" s="14" t="s">
        <v>36</v>
      </c>
      <c r="E17" s="19">
        <v>68.25</v>
      </c>
      <c r="F17" s="19">
        <f t="shared" si="0"/>
        <v>40.95</v>
      </c>
      <c r="G17" s="19">
        <v>75.4</v>
      </c>
      <c r="H17" s="19">
        <f t="shared" si="1"/>
        <v>30.16</v>
      </c>
      <c r="I17" s="20">
        <f t="shared" si="2"/>
        <v>71.11</v>
      </c>
      <c r="J17" s="24">
        <v>3</v>
      </c>
      <c r="K17" s="27"/>
      <c r="L17" s="21"/>
    </row>
    <row r="18" ht="15" customHeight="true" spans="1:12">
      <c r="A18" s="14">
        <v>16</v>
      </c>
      <c r="B18" s="4" t="s">
        <v>173</v>
      </c>
      <c r="C18" s="15">
        <v>36440</v>
      </c>
      <c r="D18" s="14" t="s">
        <v>36</v>
      </c>
      <c r="E18" s="19">
        <v>67</v>
      </c>
      <c r="F18" s="19">
        <f t="shared" si="0"/>
        <v>40.2</v>
      </c>
      <c r="G18" s="19">
        <v>76</v>
      </c>
      <c r="H18" s="19">
        <f t="shared" si="1"/>
        <v>30.4</v>
      </c>
      <c r="I18" s="20">
        <f t="shared" si="2"/>
        <v>70.6</v>
      </c>
      <c r="J18" s="24">
        <v>4</v>
      </c>
      <c r="K18" s="27"/>
      <c r="L18" s="21"/>
    </row>
    <row r="19" ht="15" customHeight="true" spans="1:12">
      <c r="A19" s="14">
        <v>17</v>
      </c>
      <c r="B19" s="14" t="s">
        <v>174</v>
      </c>
      <c r="C19" s="15">
        <v>35159</v>
      </c>
      <c r="D19" s="14" t="s">
        <v>36</v>
      </c>
      <c r="E19" s="19">
        <v>67.75</v>
      </c>
      <c r="F19" s="19">
        <f t="shared" si="0"/>
        <v>40.65</v>
      </c>
      <c r="G19" s="19">
        <v>74.6</v>
      </c>
      <c r="H19" s="19">
        <f t="shared" si="1"/>
        <v>29.84</v>
      </c>
      <c r="I19" s="20">
        <f t="shared" si="2"/>
        <v>70.49</v>
      </c>
      <c r="J19" s="24">
        <v>5</v>
      </c>
      <c r="K19" s="27"/>
      <c r="L19" s="21"/>
    </row>
    <row r="20" ht="15" customHeight="true" spans="1:12">
      <c r="A20" s="14">
        <v>18</v>
      </c>
      <c r="B20" s="14" t="s">
        <v>175</v>
      </c>
      <c r="C20" s="15">
        <v>35420</v>
      </c>
      <c r="D20" s="14" t="s">
        <v>36</v>
      </c>
      <c r="E20" s="19">
        <v>65.5</v>
      </c>
      <c r="F20" s="19">
        <f t="shared" si="0"/>
        <v>39.3</v>
      </c>
      <c r="G20" s="19">
        <v>77</v>
      </c>
      <c r="H20" s="19">
        <f t="shared" si="1"/>
        <v>30.8</v>
      </c>
      <c r="I20" s="20">
        <f t="shared" si="2"/>
        <v>70.1</v>
      </c>
      <c r="J20" s="24">
        <v>6</v>
      </c>
      <c r="K20" s="27"/>
      <c r="L20" s="21"/>
    </row>
    <row r="21" ht="15" customHeight="true" spans="1:12">
      <c r="A21" s="14">
        <v>19</v>
      </c>
      <c r="B21" s="14" t="s">
        <v>176</v>
      </c>
      <c r="C21" s="15">
        <v>30945</v>
      </c>
      <c r="D21" s="14" t="s">
        <v>36</v>
      </c>
      <c r="E21" s="19">
        <v>61.75</v>
      </c>
      <c r="F21" s="19">
        <f t="shared" si="0"/>
        <v>37.05</v>
      </c>
      <c r="G21" s="19">
        <v>75.6</v>
      </c>
      <c r="H21" s="19">
        <f t="shared" si="1"/>
        <v>30.24</v>
      </c>
      <c r="I21" s="20">
        <f t="shared" si="2"/>
        <v>67.29</v>
      </c>
      <c r="J21" s="24">
        <v>7</v>
      </c>
      <c r="K21" s="27"/>
      <c r="L21" s="21"/>
    </row>
    <row r="22" ht="15" customHeight="true" spans="1:12">
      <c r="A22" s="14">
        <v>20</v>
      </c>
      <c r="B22" s="14" t="s">
        <v>177</v>
      </c>
      <c r="C22" s="15">
        <v>34617</v>
      </c>
      <c r="D22" s="14" t="s">
        <v>36</v>
      </c>
      <c r="E22" s="19">
        <v>62.75</v>
      </c>
      <c r="F22" s="19">
        <f t="shared" si="0"/>
        <v>37.65</v>
      </c>
      <c r="G22" s="19">
        <v>72.6</v>
      </c>
      <c r="H22" s="19">
        <f t="shared" si="1"/>
        <v>29.04</v>
      </c>
      <c r="I22" s="20">
        <f t="shared" si="2"/>
        <v>66.69</v>
      </c>
      <c r="J22" s="24">
        <v>8</v>
      </c>
      <c r="K22" s="27"/>
      <c r="L22" s="21"/>
    </row>
    <row r="23" ht="15" customHeight="true" spans="1:12">
      <c r="A23" s="14">
        <v>21</v>
      </c>
      <c r="B23" s="4" t="s">
        <v>178</v>
      </c>
      <c r="C23" s="15">
        <v>36562</v>
      </c>
      <c r="D23" s="14" t="s">
        <v>179</v>
      </c>
      <c r="E23" s="19">
        <v>62.75</v>
      </c>
      <c r="F23" s="19">
        <f t="shared" ref="F23:F28" si="3">E23*0.6</f>
        <v>37.65</v>
      </c>
      <c r="G23" s="19">
        <v>73.2</v>
      </c>
      <c r="H23" s="19">
        <f t="shared" ref="H23:H28" si="4">G23*0.4</f>
        <v>29.28</v>
      </c>
      <c r="I23" s="20">
        <f t="shared" ref="I23:I28" si="5">F23+H23</f>
        <v>66.93</v>
      </c>
      <c r="J23" s="24">
        <v>1</v>
      </c>
      <c r="K23" s="25" t="s">
        <v>180</v>
      </c>
      <c r="L23" s="21"/>
    </row>
    <row r="24" ht="15" customHeight="true" spans="1:12">
      <c r="A24" s="14">
        <v>22</v>
      </c>
      <c r="B24" s="14" t="s">
        <v>181</v>
      </c>
      <c r="C24" s="15">
        <v>35450</v>
      </c>
      <c r="D24" s="14" t="s">
        <v>179</v>
      </c>
      <c r="E24" s="19">
        <v>62.25</v>
      </c>
      <c r="F24" s="20">
        <f t="shared" si="3"/>
        <v>37.35</v>
      </c>
      <c r="G24" s="20">
        <v>63.4</v>
      </c>
      <c r="H24" s="20">
        <f t="shared" si="4"/>
        <v>25.36</v>
      </c>
      <c r="I24" s="20">
        <f t="shared" si="5"/>
        <v>62.71</v>
      </c>
      <c r="J24" s="28">
        <v>2</v>
      </c>
      <c r="K24" s="25"/>
      <c r="L24" s="21"/>
    </row>
    <row r="25" ht="15" customHeight="true" spans="1:12">
      <c r="A25" s="14">
        <v>23</v>
      </c>
      <c r="B25" s="14" t="s">
        <v>182</v>
      </c>
      <c r="C25" s="15">
        <v>32663</v>
      </c>
      <c r="D25" s="14" t="s">
        <v>179</v>
      </c>
      <c r="E25" s="14">
        <v>60.75</v>
      </c>
      <c r="F25" s="20">
        <f t="shared" si="3"/>
        <v>36.45</v>
      </c>
      <c r="G25" s="20">
        <v>62.5</v>
      </c>
      <c r="H25" s="20">
        <f t="shared" si="4"/>
        <v>25</v>
      </c>
      <c r="I25" s="20">
        <f t="shared" si="5"/>
        <v>61.45</v>
      </c>
      <c r="J25" s="28">
        <v>3</v>
      </c>
      <c r="K25" s="25"/>
      <c r="L25" s="21"/>
    </row>
    <row r="26" ht="15" customHeight="true" spans="1:12">
      <c r="A26" s="14">
        <v>24</v>
      </c>
      <c r="B26" s="4" t="s">
        <v>183</v>
      </c>
      <c r="C26" s="15">
        <v>34794</v>
      </c>
      <c r="D26" s="14" t="s">
        <v>21</v>
      </c>
      <c r="E26" s="19">
        <v>77</v>
      </c>
      <c r="F26" s="20">
        <f t="shared" si="3"/>
        <v>46.2</v>
      </c>
      <c r="G26" s="20">
        <v>75.2</v>
      </c>
      <c r="H26" s="20">
        <f t="shared" si="4"/>
        <v>30.08</v>
      </c>
      <c r="I26" s="20">
        <f t="shared" si="5"/>
        <v>76.28</v>
      </c>
      <c r="J26" s="28">
        <v>1</v>
      </c>
      <c r="K26" s="20" t="s">
        <v>22</v>
      </c>
      <c r="L26" s="21"/>
    </row>
    <row r="27" ht="15" customHeight="true" spans="1:12">
      <c r="A27" s="14">
        <v>25</v>
      </c>
      <c r="B27" s="14" t="s">
        <v>184</v>
      </c>
      <c r="C27" s="15">
        <v>34586</v>
      </c>
      <c r="D27" s="14" t="s">
        <v>21</v>
      </c>
      <c r="E27" s="19">
        <v>68.5</v>
      </c>
      <c r="F27" s="20">
        <f t="shared" si="3"/>
        <v>41.1</v>
      </c>
      <c r="G27" s="20">
        <v>67.8</v>
      </c>
      <c r="H27" s="20">
        <f t="shared" si="4"/>
        <v>27.12</v>
      </c>
      <c r="I27" s="20">
        <f t="shared" si="5"/>
        <v>68.22</v>
      </c>
      <c r="J27" s="28">
        <v>2</v>
      </c>
      <c r="K27" s="20"/>
      <c r="L27" s="21"/>
    </row>
    <row r="28" ht="15" customHeight="true" spans="1:12">
      <c r="A28" s="14">
        <v>26</v>
      </c>
      <c r="B28" s="16" t="s">
        <v>185</v>
      </c>
      <c r="C28" s="17">
        <v>34963</v>
      </c>
      <c r="D28" s="16" t="s">
        <v>21</v>
      </c>
      <c r="E28" s="14">
        <v>63.5</v>
      </c>
      <c r="F28" s="20">
        <f t="shared" si="3"/>
        <v>38.1</v>
      </c>
      <c r="G28" s="16">
        <v>71.4</v>
      </c>
      <c r="H28" s="20">
        <f t="shared" si="4"/>
        <v>28.56</v>
      </c>
      <c r="I28" s="20">
        <f t="shared" si="5"/>
        <v>66.66</v>
      </c>
      <c r="J28" s="29">
        <v>3</v>
      </c>
      <c r="K28" s="20"/>
      <c r="L28" s="21"/>
    </row>
  </sheetData>
  <autoFilter ref="A1:K28">
    <extLst/>
  </autoFilter>
  <mergeCells count="6">
    <mergeCell ref="A1:K1"/>
    <mergeCell ref="K3:K5"/>
    <mergeCell ref="K6:K14"/>
    <mergeCell ref="K15:K22"/>
    <mergeCell ref="K23:K25"/>
    <mergeCell ref="K26:K28"/>
  </mergeCells>
  <printOptions horizontalCentered="true"/>
  <pageMargins left="0.751388888888889" right="0.751388888888889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9"/>
  <sheetViews>
    <sheetView workbookViewId="0">
      <selection activeCell="O27" sqref="O27"/>
    </sheetView>
  </sheetViews>
  <sheetFormatPr defaultColWidth="9" defaultRowHeight="13.5"/>
  <cols>
    <col min="1" max="1" width="5.63333333333333" customWidth="true"/>
    <col min="3" max="3" width="16.2666666666667" customWidth="true"/>
    <col min="4" max="4" width="11.725" customWidth="true"/>
    <col min="5" max="5" width="12.6333333333333" customWidth="true"/>
    <col min="6" max="6" width="11.45" customWidth="true"/>
    <col min="7" max="7" width="11.9083333333333" customWidth="true"/>
    <col min="8" max="8" width="12.725" customWidth="true"/>
    <col min="9" max="9" width="14.6333333333333" customWidth="true"/>
    <col min="10" max="10" width="11.9083333333333" customWidth="true"/>
  </cols>
  <sheetData>
    <row r="1" ht="26" customHeight="true" spans="1:13">
      <c r="A1" s="1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 spans="1:13">
      <c r="A2" s="2" t="s">
        <v>1</v>
      </c>
      <c r="B2" s="2" t="s">
        <v>2</v>
      </c>
      <c r="C2" s="2" t="s">
        <v>3</v>
      </c>
      <c r="D2" s="2" t="s">
        <v>4</v>
      </c>
      <c r="E2" s="8" t="s">
        <v>187</v>
      </c>
      <c r="F2" s="8" t="s">
        <v>188</v>
      </c>
      <c r="G2" s="8" t="s">
        <v>5</v>
      </c>
      <c r="H2" s="8" t="s">
        <v>117</v>
      </c>
      <c r="I2" s="8" t="s">
        <v>118</v>
      </c>
      <c r="J2" s="8" t="s">
        <v>119</v>
      </c>
      <c r="K2" s="8" t="s">
        <v>189</v>
      </c>
      <c r="L2" s="8" t="s">
        <v>10</v>
      </c>
      <c r="M2" s="10" t="s">
        <v>11</v>
      </c>
    </row>
    <row r="3" ht="14.25" spans="1:13">
      <c r="A3" s="3">
        <v>1</v>
      </c>
      <c r="B3" s="4" t="s">
        <v>190</v>
      </c>
      <c r="C3" s="5">
        <v>35099</v>
      </c>
      <c r="D3" s="3" t="s">
        <v>191</v>
      </c>
      <c r="E3" s="9">
        <v>46</v>
      </c>
      <c r="F3" s="9">
        <v>31</v>
      </c>
      <c r="G3" s="9">
        <v>77</v>
      </c>
      <c r="H3" s="9">
        <f t="shared" ref="H3:H29" si="0">G3*0.6</f>
        <v>46.2</v>
      </c>
      <c r="I3" s="9">
        <v>77.8</v>
      </c>
      <c r="J3" s="9">
        <f t="shared" ref="J3:J29" si="1">I3*0.4</f>
        <v>31.12</v>
      </c>
      <c r="K3" s="9">
        <f t="shared" ref="K3:K29" si="2">H3+J3</f>
        <v>77.32</v>
      </c>
      <c r="L3" s="6">
        <v>1</v>
      </c>
      <c r="M3" s="10" t="s">
        <v>192</v>
      </c>
    </row>
    <row r="4" ht="14.25" spans="1:13">
      <c r="A4" s="3">
        <v>2</v>
      </c>
      <c r="B4" s="4" t="s">
        <v>151</v>
      </c>
      <c r="C4" s="5">
        <v>36161</v>
      </c>
      <c r="D4" s="3" t="s">
        <v>191</v>
      </c>
      <c r="E4" s="9">
        <v>46.5</v>
      </c>
      <c r="F4" s="9">
        <v>27.5</v>
      </c>
      <c r="G4" s="9">
        <v>74</v>
      </c>
      <c r="H4" s="9">
        <f t="shared" si="0"/>
        <v>44.4</v>
      </c>
      <c r="I4" s="9">
        <v>65.8</v>
      </c>
      <c r="J4" s="9">
        <f t="shared" si="1"/>
        <v>26.32</v>
      </c>
      <c r="K4" s="9">
        <f t="shared" si="2"/>
        <v>70.72</v>
      </c>
      <c r="L4" s="9">
        <v>2</v>
      </c>
      <c r="M4" s="10"/>
    </row>
    <row r="5" ht="14.25" spans="1:13">
      <c r="A5" s="3">
        <v>3</v>
      </c>
      <c r="B5" s="3" t="s">
        <v>193</v>
      </c>
      <c r="C5" s="5">
        <v>36461</v>
      </c>
      <c r="D5" s="3" t="s">
        <v>191</v>
      </c>
      <c r="E5" s="9">
        <v>44.25</v>
      </c>
      <c r="F5" s="9">
        <v>28.25</v>
      </c>
      <c r="G5" s="9">
        <v>72.5</v>
      </c>
      <c r="H5" s="9">
        <f t="shared" si="0"/>
        <v>43.5</v>
      </c>
      <c r="I5" s="9">
        <v>62</v>
      </c>
      <c r="J5" s="9">
        <f t="shared" si="1"/>
        <v>24.8</v>
      </c>
      <c r="K5" s="9">
        <f t="shared" si="2"/>
        <v>68.3</v>
      </c>
      <c r="L5" s="9">
        <v>3</v>
      </c>
      <c r="M5" s="10"/>
    </row>
    <row r="6" ht="14.25" spans="1:13">
      <c r="A6" s="3">
        <v>4</v>
      </c>
      <c r="B6" s="3" t="s">
        <v>194</v>
      </c>
      <c r="C6" s="5">
        <v>35225</v>
      </c>
      <c r="D6" s="3" t="s">
        <v>191</v>
      </c>
      <c r="E6" s="9">
        <v>42.25</v>
      </c>
      <c r="F6" s="9">
        <v>29</v>
      </c>
      <c r="G6" s="9">
        <v>71.25</v>
      </c>
      <c r="H6" s="9">
        <f t="shared" si="0"/>
        <v>42.75</v>
      </c>
      <c r="I6" s="9">
        <v>0</v>
      </c>
      <c r="J6" s="9">
        <f t="shared" si="1"/>
        <v>0</v>
      </c>
      <c r="K6" s="9">
        <f t="shared" si="2"/>
        <v>42.75</v>
      </c>
      <c r="L6" s="9">
        <v>6</v>
      </c>
      <c r="M6" s="10"/>
    </row>
    <row r="7" ht="14.25" spans="1:13">
      <c r="A7" s="3">
        <v>5</v>
      </c>
      <c r="B7" s="6" t="s">
        <v>195</v>
      </c>
      <c r="C7" s="7">
        <v>34290</v>
      </c>
      <c r="D7" s="3" t="s">
        <v>191</v>
      </c>
      <c r="E7" s="9">
        <v>36.25</v>
      </c>
      <c r="F7" s="9">
        <v>28.5</v>
      </c>
      <c r="G7" s="9">
        <v>64.75</v>
      </c>
      <c r="H7" s="9">
        <f t="shared" si="0"/>
        <v>38.85</v>
      </c>
      <c r="I7" s="9">
        <v>67.6</v>
      </c>
      <c r="J7" s="9">
        <f t="shared" si="1"/>
        <v>27.04</v>
      </c>
      <c r="K7" s="9">
        <f t="shared" si="2"/>
        <v>65.89</v>
      </c>
      <c r="L7" s="9">
        <v>4</v>
      </c>
      <c r="M7" s="10"/>
    </row>
    <row r="8" ht="14.25" spans="1:13">
      <c r="A8" s="3">
        <v>6</v>
      </c>
      <c r="B8" s="3" t="s">
        <v>196</v>
      </c>
      <c r="C8" s="5">
        <v>34749</v>
      </c>
      <c r="D8" s="3" t="s">
        <v>191</v>
      </c>
      <c r="E8" s="9">
        <v>37.5</v>
      </c>
      <c r="F8" s="9">
        <v>26</v>
      </c>
      <c r="G8" s="9">
        <v>63.5</v>
      </c>
      <c r="H8" s="9">
        <f t="shared" si="0"/>
        <v>38.1</v>
      </c>
      <c r="I8" s="9">
        <v>64.6</v>
      </c>
      <c r="J8" s="9">
        <f t="shared" si="1"/>
        <v>25.84</v>
      </c>
      <c r="K8" s="9">
        <f t="shared" si="2"/>
        <v>63.94</v>
      </c>
      <c r="L8" s="9">
        <v>5</v>
      </c>
      <c r="M8" s="10"/>
    </row>
    <row r="9" ht="14.25" spans="1:13">
      <c r="A9" s="3">
        <v>7</v>
      </c>
      <c r="B9" s="4" t="s">
        <v>197</v>
      </c>
      <c r="C9" s="5">
        <v>35001</v>
      </c>
      <c r="D9" s="3" t="s">
        <v>198</v>
      </c>
      <c r="E9" s="9">
        <v>44.25</v>
      </c>
      <c r="F9" s="9">
        <v>32</v>
      </c>
      <c r="G9" s="9">
        <v>76.25</v>
      </c>
      <c r="H9" s="9">
        <f t="shared" si="0"/>
        <v>45.75</v>
      </c>
      <c r="I9" s="9">
        <v>69.8</v>
      </c>
      <c r="J9" s="9">
        <f t="shared" si="1"/>
        <v>27.92</v>
      </c>
      <c r="K9" s="9">
        <f t="shared" si="2"/>
        <v>73.67</v>
      </c>
      <c r="L9" s="6">
        <v>1</v>
      </c>
      <c r="M9" s="10" t="s">
        <v>199</v>
      </c>
    </row>
    <row r="10" ht="14.25" spans="1:13">
      <c r="A10" s="3">
        <v>8</v>
      </c>
      <c r="B10" s="3" t="s">
        <v>200</v>
      </c>
      <c r="C10" s="5">
        <v>35106</v>
      </c>
      <c r="D10" s="3" t="s">
        <v>198</v>
      </c>
      <c r="E10" s="9">
        <v>43</v>
      </c>
      <c r="F10" s="9">
        <v>30</v>
      </c>
      <c r="G10" s="9">
        <v>73</v>
      </c>
      <c r="H10" s="9">
        <f t="shared" si="0"/>
        <v>43.8</v>
      </c>
      <c r="I10" s="9">
        <v>57.2</v>
      </c>
      <c r="J10" s="9">
        <f t="shared" si="1"/>
        <v>22.88</v>
      </c>
      <c r="K10" s="9">
        <f t="shared" si="2"/>
        <v>66.68</v>
      </c>
      <c r="L10" s="9">
        <v>3</v>
      </c>
      <c r="M10" s="10"/>
    </row>
    <row r="11" ht="14.25" spans="1:13">
      <c r="A11" s="3">
        <v>9</v>
      </c>
      <c r="B11" s="3" t="s">
        <v>201</v>
      </c>
      <c r="C11" s="5">
        <v>33954</v>
      </c>
      <c r="D11" s="3" t="s">
        <v>198</v>
      </c>
      <c r="E11" s="9">
        <v>43.25</v>
      </c>
      <c r="F11" s="9">
        <v>29.5</v>
      </c>
      <c r="G11" s="9">
        <v>72.75</v>
      </c>
      <c r="H11" s="9">
        <f t="shared" si="0"/>
        <v>43.65</v>
      </c>
      <c r="I11" s="9">
        <v>71.2</v>
      </c>
      <c r="J11" s="9">
        <f t="shared" si="1"/>
        <v>28.48</v>
      </c>
      <c r="K11" s="9">
        <f t="shared" si="2"/>
        <v>72.13</v>
      </c>
      <c r="L11" s="9">
        <v>2</v>
      </c>
      <c r="M11" s="10"/>
    </row>
    <row r="12" ht="14.25" spans="1:13">
      <c r="A12" s="3">
        <v>10</v>
      </c>
      <c r="B12" s="3" t="s">
        <v>202</v>
      </c>
      <c r="C12" s="5">
        <v>35349</v>
      </c>
      <c r="D12" s="3" t="s">
        <v>21</v>
      </c>
      <c r="E12" s="9">
        <v>46.5</v>
      </c>
      <c r="F12" s="9">
        <v>30.5</v>
      </c>
      <c r="G12" s="9">
        <v>77</v>
      </c>
      <c r="H12" s="9">
        <f t="shared" si="0"/>
        <v>46.2</v>
      </c>
      <c r="I12" s="9">
        <v>67.6</v>
      </c>
      <c r="J12" s="9">
        <f t="shared" si="1"/>
        <v>27.04</v>
      </c>
      <c r="K12" s="9">
        <f t="shared" si="2"/>
        <v>73.24</v>
      </c>
      <c r="L12" s="6">
        <v>2</v>
      </c>
      <c r="M12" s="10" t="s">
        <v>22</v>
      </c>
    </row>
    <row r="13" ht="14.25" spans="1:13">
      <c r="A13" s="3">
        <v>11</v>
      </c>
      <c r="B13" s="4" t="s">
        <v>203</v>
      </c>
      <c r="C13" s="5">
        <v>35137</v>
      </c>
      <c r="D13" s="3" t="s">
        <v>21</v>
      </c>
      <c r="E13" s="9">
        <v>44</v>
      </c>
      <c r="F13" s="9">
        <v>29</v>
      </c>
      <c r="G13" s="9">
        <v>73</v>
      </c>
      <c r="H13" s="9">
        <f t="shared" si="0"/>
        <v>43.8</v>
      </c>
      <c r="I13" s="9">
        <v>74</v>
      </c>
      <c r="J13" s="9">
        <f t="shared" si="1"/>
        <v>29.6</v>
      </c>
      <c r="K13" s="9">
        <f t="shared" si="2"/>
        <v>73.4</v>
      </c>
      <c r="L13" s="9">
        <v>1</v>
      </c>
      <c r="M13" s="10"/>
    </row>
    <row r="14" ht="14.25" spans="1:13">
      <c r="A14" s="3">
        <v>12</v>
      </c>
      <c r="B14" s="3" t="s">
        <v>204</v>
      </c>
      <c r="C14" s="5">
        <v>34260</v>
      </c>
      <c r="D14" s="3" t="s">
        <v>21</v>
      </c>
      <c r="E14" s="9">
        <v>39.5</v>
      </c>
      <c r="F14" s="9">
        <v>30</v>
      </c>
      <c r="G14" s="9">
        <v>69.5</v>
      </c>
      <c r="H14" s="9">
        <f t="shared" si="0"/>
        <v>41.7</v>
      </c>
      <c r="I14" s="9">
        <v>64</v>
      </c>
      <c r="J14" s="9">
        <f t="shared" si="1"/>
        <v>25.6</v>
      </c>
      <c r="K14" s="9">
        <f t="shared" si="2"/>
        <v>67.3</v>
      </c>
      <c r="L14" s="9">
        <v>3</v>
      </c>
      <c r="M14" s="10"/>
    </row>
    <row r="15" ht="14.25" spans="1:13">
      <c r="A15" s="3">
        <v>13</v>
      </c>
      <c r="B15" s="4" t="s">
        <v>205</v>
      </c>
      <c r="C15" s="5">
        <v>35724</v>
      </c>
      <c r="D15" s="3" t="s">
        <v>13</v>
      </c>
      <c r="E15" s="9">
        <v>35.5</v>
      </c>
      <c r="F15" s="9">
        <v>32.75</v>
      </c>
      <c r="G15" s="9">
        <v>68.25</v>
      </c>
      <c r="H15" s="9">
        <f t="shared" si="0"/>
        <v>40.95</v>
      </c>
      <c r="I15" s="9">
        <v>70.4</v>
      </c>
      <c r="J15" s="9">
        <f t="shared" si="1"/>
        <v>28.16</v>
      </c>
      <c r="K15" s="9">
        <f t="shared" si="2"/>
        <v>69.11</v>
      </c>
      <c r="L15" s="6">
        <v>1</v>
      </c>
      <c r="M15" s="10" t="s">
        <v>136</v>
      </c>
    </row>
    <row r="16" ht="14.25" spans="1:13">
      <c r="A16" s="3">
        <v>14</v>
      </c>
      <c r="B16" s="3" t="s">
        <v>206</v>
      </c>
      <c r="C16" s="5">
        <v>34628</v>
      </c>
      <c r="D16" s="3" t="s">
        <v>13</v>
      </c>
      <c r="E16" s="9">
        <v>33</v>
      </c>
      <c r="F16" s="9">
        <v>31.75</v>
      </c>
      <c r="G16" s="9">
        <v>64.75</v>
      </c>
      <c r="H16" s="9">
        <f t="shared" si="0"/>
        <v>38.85</v>
      </c>
      <c r="I16" s="9">
        <v>64</v>
      </c>
      <c r="J16" s="9">
        <f t="shared" si="1"/>
        <v>25.6</v>
      </c>
      <c r="K16" s="9">
        <f t="shared" si="2"/>
        <v>64.45</v>
      </c>
      <c r="L16" s="9">
        <v>2</v>
      </c>
      <c r="M16" s="10"/>
    </row>
    <row r="17" ht="14.25" spans="1:13">
      <c r="A17" s="3">
        <v>15</v>
      </c>
      <c r="B17" s="3" t="s">
        <v>207</v>
      </c>
      <c r="C17" s="5">
        <v>34417</v>
      </c>
      <c r="D17" s="3" t="s">
        <v>13</v>
      </c>
      <c r="E17" s="9">
        <v>31.25</v>
      </c>
      <c r="F17" s="9">
        <v>31.5</v>
      </c>
      <c r="G17" s="9">
        <v>62.75</v>
      </c>
      <c r="H17" s="9">
        <f t="shared" si="0"/>
        <v>37.65</v>
      </c>
      <c r="I17" s="9">
        <v>63.2</v>
      </c>
      <c r="J17" s="9">
        <f t="shared" si="1"/>
        <v>25.28</v>
      </c>
      <c r="K17" s="9">
        <f t="shared" si="2"/>
        <v>62.93</v>
      </c>
      <c r="L17" s="9">
        <v>3</v>
      </c>
      <c r="M17" s="10"/>
    </row>
    <row r="18" ht="14.25" spans="1:13">
      <c r="A18" s="3">
        <v>16</v>
      </c>
      <c r="B18" s="4" t="s">
        <v>208</v>
      </c>
      <c r="C18" s="5">
        <v>36160</v>
      </c>
      <c r="D18" s="3" t="s">
        <v>36</v>
      </c>
      <c r="E18" s="9">
        <v>49.5</v>
      </c>
      <c r="F18" s="9">
        <v>32.75</v>
      </c>
      <c r="G18" s="9">
        <v>82.25</v>
      </c>
      <c r="H18" s="9">
        <f t="shared" si="0"/>
        <v>49.35</v>
      </c>
      <c r="I18" s="9">
        <v>76.4</v>
      </c>
      <c r="J18" s="9">
        <f t="shared" si="1"/>
        <v>30.56</v>
      </c>
      <c r="K18" s="9">
        <f t="shared" si="2"/>
        <v>79.91</v>
      </c>
      <c r="L18" s="6">
        <v>1</v>
      </c>
      <c r="M18" s="10" t="s">
        <v>209</v>
      </c>
    </row>
    <row r="19" ht="14.25" spans="1:13">
      <c r="A19" s="3">
        <v>17</v>
      </c>
      <c r="B19" s="3" t="s">
        <v>210</v>
      </c>
      <c r="C19" s="5">
        <v>31510</v>
      </c>
      <c r="D19" s="3" t="s">
        <v>36</v>
      </c>
      <c r="E19" s="9">
        <v>44.25</v>
      </c>
      <c r="F19" s="9">
        <v>27.75</v>
      </c>
      <c r="G19" s="9">
        <v>72</v>
      </c>
      <c r="H19" s="9">
        <f t="shared" si="0"/>
        <v>43.2</v>
      </c>
      <c r="I19" s="9">
        <v>67</v>
      </c>
      <c r="J19" s="9">
        <f t="shared" si="1"/>
        <v>26.8</v>
      </c>
      <c r="K19" s="9">
        <f t="shared" si="2"/>
        <v>70</v>
      </c>
      <c r="L19" s="9">
        <v>4</v>
      </c>
      <c r="M19" s="10"/>
    </row>
    <row r="20" ht="14.25" spans="1:13">
      <c r="A20" s="3">
        <v>18</v>
      </c>
      <c r="B20" s="3" t="s">
        <v>211</v>
      </c>
      <c r="C20" s="5">
        <v>34433</v>
      </c>
      <c r="D20" s="3" t="s">
        <v>36</v>
      </c>
      <c r="E20" s="9">
        <v>45.25</v>
      </c>
      <c r="F20" s="9">
        <v>26.5</v>
      </c>
      <c r="G20" s="9">
        <v>71.75</v>
      </c>
      <c r="H20" s="9">
        <f t="shared" si="0"/>
        <v>43.05</v>
      </c>
      <c r="I20" s="9">
        <v>67.4</v>
      </c>
      <c r="J20" s="9">
        <f t="shared" si="1"/>
        <v>26.96</v>
      </c>
      <c r="K20" s="9">
        <f t="shared" si="2"/>
        <v>70.01</v>
      </c>
      <c r="L20" s="9">
        <v>3</v>
      </c>
      <c r="M20" s="10"/>
    </row>
    <row r="21" ht="14.25" spans="1:13">
      <c r="A21" s="3">
        <v>19</v>
      </c>
      <c r="B21" s="3" t="s">
        <v>212</v>
      </c>
      <c r="C21" s="5">
        <v>36155</v>
      </c>
      <c r="D21" s="3" t="s">
        <v>36</v>
      </c>
      <c r="E21" s="9">
        <v>40.25</v>
      </c>
      <c r="F21" s="9">
        <v>31.25</v>
      </c>
      <c r="G21" s="9">
        <v>71.5</v>
      </c>
      <c r="H21" s="9">
        <f t="shared" si="0"/>
        <v>42.9</v>
      </c>
      <c r="I21" s="9">
        <v>67.4</v>
      </c>
      <c r="J21" s="9">
        <f t="shared" si="1"/>
        <v>26.96</v>
      </c>
      <c r="K21" s="9">
        <f t="shared" si="2"/>
        <v>69.86</v>
      </c>
      <c r="L21" s="9">
        <v>5</v>
      </c>
      <c r="M21" s="10"/>
    </row>
    <row r="22" ht="14.25" spans="1:13">
      <c r="A22" s="3">
        <v>20</v>
      </c>
      <c r="B22" s="4" t="s">
        <v>213</v>
      </c>
      <c r="C22" s="5">
        <v>35242</v>
      </c>
      <c r="D22" s="3" t="s">
        <v>36</v>
      </c>
      <c r="E22" s="9">
        <v>38.75</v>
      </c>
      <c r="F22" s="9">
        <v>32.75</v>
      </c>
      <c r="G22" s="9">
        <v>71.5</v>
      </c>
      <c r="H22" s="9">
        <f t="shared" si="0"/>
        <v>42.9</v>
      </c>
      <c r="I22" s="9">
        <v>74.8</v>
      </c>
      <c r="J22" s="9">
        <f t="shared" si="1"/>
        <v>29.92</v>
      </c>
      <c r="K22" s="9">
        <f t="shared" si="2"/>
        <v>72.82</v>
      </c>
      <c r="L22" s="9">
        <v>2</v>
      </c>
      <c r="M22" s="10"/>
    </row>
    <row r="23" ht="14.25" spans="1:13">
      <c r="A23" s="3">
        <v>21</v>
      </c>
      <c r="B23" s="3" t="s">
        <v>214</v>
      </c>
      <c r="C23" s="5">
        <v>34390</v>
      </c>
      <c r="D23" s="3" t="s">
        <v>36</v>
      </c>
      <c r="E23" s="9">
        <v>39.25</v>
      </c>
      <c r="F23" s="9">
        <v>28.5</v>
      </c>
      <c r="G23" s="9">
        <v>67.75</v>
      </c>
      <c r="H23" s="9">
        <f t="shared" si="0"/>
        <v>40.65</v>
      </c>
      <c r="I23" s="9">
        <v>71.4</v>
      </c>
      <c r="J23" s="9">
        <f t="shared" si="1"/>
        <v>28.56</v>
      </c>
      <c r="K23" s="9">
        <f t="shared" si="2"/>
        <v>69.21</v>
      </c>
      <c r="L23" s="9">
        <v>6</v>
      </c>
      <c r="M23" s="10"/>
    </row>
    <row r="24" ht="14.25" spans="1:13">
      <c r="A24" s="3">
        <v>22</v>
      </c>
      <c r="B24" s="4" t="s">
        <v>215</v>
      </c>
      <c r="C24" s="5">
        <v>36186</v>
      </c>
      <c r="D24" s="3" t="s">
        <v>216</v>
      </c>
      <c r="E24" s="9">
        <v>47.75</v>
      </c>
      <c r="F24" s="9">
        <v>30.25</v>
      </c>
      <c r="G24" s="9">
        <v>78</v>
      </c>
      <c r="H24" s="9">
        <f t="shared" si="0"/>
        <v>46.8</v>
      </c>
      <c r="I24" s="9">
        <v>65.2</v>
      </c>
      <c r="J24" s="9">
        <f t="shared" si="1"/>
        <v>26.08</v>
      </c>
      <c r="K24" s="9">
        <f t="shared" si="2"/>
        <v>72.88</v>
      </c>
      <c r="L24" s="6">
        <v>1</v>
      </c>
      <c r="M24" s="10" t="s">
        <v>217</v>
      </c>
    </row>
    <row r="25" ht="14.25" spans="1:13">
      <c r="A25" s="3">
        <v>23</v>
      </c>
      <c r="B25" s="3" t="s">
        <v>218</v>
      </c>
      <c r="C25" s="5">
        <v>36581</v>
      </c>
      <c r="D25" s="3" t="s">
        <v>216</v>
      </c>
      <c r="E25" s="9">
        <v>45.75</v>
      </c>
      <c r="F25" s="9">
        <v>29.25</v>
      </c>
      <c r="G25" s="9">
        <v>75</v>
      </c>
      <c r="H25" s="9">
        <f t="shared" si="0"/>
        <v>45</v>
      </c>
      <c r="I25" s="9">
        <v>63.8</v>
      </c>
      <c r="J25" s="9">
        <f t="shared" si="1"/>
        <v>25.52</v>
      </c>
      <c r="K25" s="9">
        <f t="shared" si="2"/>
        <v>70.52</v>
      </c>
      <c r="L25" s="9">
        <v>3</v>
      </c>
      <c r="M25" s="10"/>
    </row>
    <row r="26" ht="14.25" spans="1:13">
      <c r="A26" s="3">
        <v>24</v>
      </c>
      <c r="B26" s="3" t="s">
        <v>219</v>
      </c>
      <c r="C26" s="5">
        <v>33295</v>
      </c>
      <c r="D26" s="3" t="s">
        <v>216</v>
      </c>
      <c r="E26" s="9">
        <v>47.25</v>
      </c>
      <c r="F26" s="9">
        <v>27</v>
      </c>
      <c r="G26" s="9">
        <v>74.25</v>
      </c>
      <c r="H26" s="9">
        <f t="shared" si="0"/>
        <v>44.55</v>
      </c>
      <c r="I26" s="9">
        <v>64</v>
      </c>
      <c r="J26" s="9">
        <f t="shared" si="1"/>
        <v>25.6</v>
      </c>
      <c r="K26" s="9">
        <f t="shared" si="2"/>
        <v>70.15</v>
      </c>
      <c r="L26" s="9">
        <v>4</v>
      </c>
      <c r="M26" s="10"/>
    </row>
    <row r="27" ht="14.25" spans="1:13">
      <c r="A27" s="3">
        <v>25</v>
      </c>
      <c r="B27" s="4" t="s">
        <v>220</v>
      </c>
      <c r="C27" s="5">
        <v>36080</v>
      </c>
      <c r="D27" s="3" t="s">
        <v>216</v>
      </c>
      <c r="E27" s="9">
        <v>43.75</v>
      </c>
      <c r="F27" s="9">
        <v>29.75</v>
      </c>
      <c r="G27" s="9">
        <v>73.5</v>
      </c>
      <c r="H27" s="9">
        <f t="shared" si="0"/>
        <v>44.1</v>
      </c>
      <c r="I27" s="9">
        <v>70.8</v>
      </c>
      <c r="J27" s="9">
        <f t="shared" si="1"/>
        <v>28.32</v>
      </c>
      <c r="K27" s="9">
        <f t="shared" si="2"/>
        <v>72.42</v>
      </c>
      <c r="L27" s="9">
        <v>2</v>
      </c>
      <c r="M27" s="10"/>
    </row>
    <row r="28" ht="14.25" spans="1:13">
      <c r="A28" s="3">
        <v>26</v>
      </c>
      <c r="B28" s="3" t="s">
        <v>221</v>
      </c>
      <c r="C28" s="5">
        <v>35744</v>
      </c>
      <c r="D28" s="3" t="s">
        <v>216</v>
      </c>
      <c r="E28" s="9">
        <v>42.75</v>
      </c>
      <c r="F28" s="9">
        <v>30</v>
      </c>
      <c r="G28" s="9">
        <v>72.75</v>
      </c>
      <c r="H28" s="9">
        <f t="shared" si="0"/>
        <v>43.65</v>
      </c>
      <c r="I28" s="9">
        <v>63.8</v>
      </c>
      <c r="J28" s="9">
        <f t="shared" si="1"/>
        <v>25.52</v>
      </c>
      <c r="K28" s="9">
        <f t="shared" si="2"/>
        <v>69.17</v>
      </c>
      <c r="L28" s="9">
        <v>5</v>
      </c>
      <c r="M28" s="10"/>
    </row>
    <row r="29" ht="14.25" spans="1:13">
      <c r="A29" s="3">
        <v>27</v>
      </c>
      <c r="B29" s="3" t="s">
        <v>222</v>
      </c>
      <c r="C29" s="5">
        <v>35320</v>
      </c>
      <c r="D29" s="3" t="s">
        <v>216</v>
      </c>
      <c r="E29" s="9">
        <v>40.75</v>
      </c>
      <c r="F29" s="9">
        <v>31.75</v>
      </c>
      <c r="G29" s="9">
        <v>72.5</v>
      </c>
      <c r="H29" s="9">
        <f t="shared" si="0"/>
        <v>43.5</v>
      </c>
      <c r="I29" s="9">
        <v>63</v>
      </c>
      <c r="J29" s="9">
        <f t="shared" si="1"/>
        <v>25.2</v>
      </c>
      <c r="K29" s="9">
        <f t="shared" si="2"/>
        <v>68.7</v>
      </c>
      <c r="L29" s="9">
        <v>6</v>
      </c>
      <c r="M29" s="10"/>
    </row>
  </sheetData>
  <mergeCells count="7">
    <mergeCell ref="A1:M1"/>
    <mergeCell ref="M3:M8"/>
    <mergeCell ref="M9:M11"/>
    <mergeCell ref="M12:M14"/>
    <mergeCell ref="M15:M17"/>
    <mergeCell ref="M18:M23"/>
    <mergeCell ref="M24:M29"/>
  </mergeCells>
  <pageMargins left="0.751388888888889" right="0.751388888888889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马尔康嘉绒投资集团有限责任公司</vt:lpstr>
      <vt:lpstr>马尔康嘉禾农旅文化发展有限责任公司</vt:lpstr>
      <vt:lpstr>马尔康国有资产经营有限责任公司</vt:lpstr>
      <vt:lpstr>马尔康嘉绒交通水利城市投资有限责任公司</vt:lpstr>
      <vt:lpstr>马尔康嘉源人力资源服务有限责任公司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尚文</cp:lastModifiedBy>
  <dcterms:created xsi:type="dcterms:W3CDTF">2021-07-20T13:19:00Z</dcterms:created>
  <dcterms:modified xsi:type="dcterms:W3CDTF">2021-07-26T14:56:31Z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5FB9A04B04C441F2A9CB6B913BB6D842</vt:lpwstr>
  </property>
  <property fmtid="{D5CDD505-2E9C-101B-9397-08002B2CF9AE}" pid="3" name="KSOProductBuildVer">
    <vt:lpwstr>2052-11.1.0.10161</vt:lpwstr>
  </property>
</Properties>
</file>