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05"/>
  </bookViews>
  <sheets>
    <sheet name="马尔康嘉绒投资集团有限责任公司" sheetId="2" r:id="rId1"/>
    <sheet name="马尔康嘉禾农旅文化发展有限责任公司" sheetId="3" r:id="rId2"/>
    <sheet name="马尔康国有资产经营有限责任公司" sheetId="4" r:id="rId3"/>
    <sheet name="马尔康嘉绒交通水利城市投资有限责任公司" sheetId="5" r:id="rId4"/>
    <sheet name="马尔康嘉源人力资源服务有限责任公司" sheetId="6" r:id="rId5"/>
  </sheets>
  <definedNames>
    <definedName name="_xlnm._FilterDatabase" localSheetId="0" hidden="1">马尔康嘉绒投资集团有限责任公司!$A$2:$XEU$14</definedName>
    <definedName name="_xlnm._FilterDatabase" localSheetId="1" hidden="1">马尔康嘉禾农旅文化发展有限责任公司!$A$2:$J$14</definedName>
    <definedName name="_xlnm._FilterDatabase" localSheetId="2" hidden="1">马尔康国有资产经营有限责任公司!$A$2:$J$11</definedName>
    <definedName name="_xlnm._FilterDatabase" localSheetId="3" hidden="1">马尔康嘉绒交通水利城市投资有限责任公司!$A$1:$K$13</definedName>
    <definedName name="_xlnm.Print_Titles" localSheetId="2">马尔康国有资产经营有限责任公司!$1:$2</definedName>
    <definedName name="_xlnm.Print_Titles" localSheetId="1">马尔康嘉禾农旅文化发展有限责任公司!$1:$2</definedName>
    <definedName name="_xlnm.Print_Titles" localSheetId="3">马尔康嘉绒交通水利城市投资有限责任公司!$1:$2</definedName>
    <definedName name="_xlnm.Print_Titles" localSheetId="0">马尔康嘉绒投资集团有限责任公司!$1:$2</definedName>
    <definedName name="_xlnm.Print_Titles" localSheetId="4">马尔康嘉源人力资源服务有限责任公司!$1:$2</definedName>
  </definedNames>
  <calcPr calcId="144525"/>
</workbook>
</file>

<file path=xl/sharedStrings.xml><?xml version="1.0" encoding="utf-8"?>
<sst xmlns="http://schemas.openxmlformats.org/spreadsheetml/2006/main" count="204" uniqueCount="126">
  <si>
    <t>马尔康嘉绒投资集团有限责任公司</t>
  </si>
  <si>
    <t>序号</t>
  </si>
  <si>
    <t>姓名</t>
  </si>
  <si>
    <t>出生日期</t>
  </si>
  <si>
    <t>报考岗位</t>
  </si>
  <si>
    <t>笔试总成绩</t>
  </si>
  <si>
    <t>60%折合分数</t>
  </si>
  <si>
    <t>面试总成绩</t>
  </si>
  <si>
    <t>40%折合分数</t>
  </si>
  <si>
    <t>总分</t>
  </si>
  <si>
    <t>岗位排名</t>
  </si>
  <si>
    <t>备注</t>
  </si>
  <si>
    <t>八木初</t>
  </si>
  <si>
    <t>文秘</t>
  </si>
  <si>
    <t>文秘2名</t>
  </si>
  <si>
    <t>班勇</t>
  </si>
  <si>
    <t>李丽萍</t>
  </si>
  <si>
    <t>出纳</t>
  </si>
  <si>
    <t>出纳1名</t>
  </si>
  <si>
    <t>彭锐</t>
  </si>
  <si>
    <t>工程技术部内业人员</t>
  </si>
  <si>
    <t>工程技术部内业人员1名</t>
  </si>
  <si>
    <t>马树东</t>
  </si>
  <si>
    <t>项目管理员</t>
  </si>
  <si>
    <t>项目管理员1名</t>
  </si>
  <si>
    <t>罗红桃</t>
  </si>
  <si>
    <t>综合行政</t>
  </si>
  <si>
    <t>综合行政2名</t>
  </si>
  <si>
    <t>刘敏</t>
  </si>
  <si>
    <t>康克姐</t>
  </si>
  <si>
    <t>会计</t>
  </si>
  <si>
    <t>会计1名</t>
  </si>
  <si>
    <t>贾晓东</t>
  </si>
  <si>
    <t>行政管理部副部长</t>
  </si>
  <si>
    <t>行政管理部副部长1名</t>
  </si>
  <si>
    <t>吴月杰</t>
  </si>
  <si>
    <t>人力资源专员</t>
  </si>
  <si>
    <t>人力资源专员1名</t>
  </si>
  <si>
    <t>克斯满</t>
  </si>
  <si>
    <t>党群工作</t>
  </si>
  <si>
    <t>党群工作1名</t>
  </si>
  <si>
    <t>贺洪铨</t>
  </si>
  <si>
    <t>档案管理</t>
  </si>
  <si>
    <t>档案管理1名</t>
  </si>
  <si>
    <t>马尔康嘉禾农旅文化发展有限责任公司</t>
  </si>
  <si>
    <t>刘英</t>
  </si>
  <si>
    <t>行政文秘</t>
  </si>
  <si>
    <t>行政文秘1名</t>
  </si>
  <si>
    <t>殷琴</t>
  </si>
  <si>
    <t>王莉琴</t>
  </si>
  <si>
    <t>综合内勤</t>
  </si>
  <si>
    <t>综合内勤1名</t>
  </si>
  <si>
    <t>杨国涛</t>
  </si>
  <si>
    <t>卢小芳</t>
  </si>
  <si>
    <t>泽朗梅朵</t>
  </si>
  <si>
    <t>运营专员（网络平台）</t>
  </si>
  <si>
    <t>运营专业（网络平台）1名</t>
  </si>
  <si>
    <t>谢世佳</t>
  </si>
  <si>
    <t>运营专员（市场营销）</t>
  </si>
  <si>
    <t>运营专员（市场营销）2名</t>
  </si>
  <si>
    <t>泽郎东周</t>
  </si>
  <si>
    <t>王福垒</t>
  </si>
  <si>
    <t>产业专员</t>
  </si>
  <si>
    <t>产业专员3名</t>
  </si>
  <si>
    <t>涯该甲</t>
  </si>
  <si>
    <t>苟兵</t>
  </si>
  <si>
    <t>胡瑞扬</t>
  </si>
  <si>
    <t>综合工作人员</t>
  </si>
  <si>
    <t>综合工作人员1名</t>
  </si>
  <si>
    <t>马尔康国有资产经营有限责任公司</t>
  </si>
  <si>
    <t>权比60%成绩</t>
  </si>
  <si>
    <t>面试成绩</t>
  </si>
  <si>
    <t>权比40%成绩</t>
  </si>
  <si>
    <t>杨丹</t>
  </si>
  <si>
    <t>档案1名</t>
  </si>
  <si>
    <t>吴昆琴</t>
  </si>
  <si>
    <t>靳佩军</t>
  </si>
  <si>
    <t>格桑初</t>
  </si>
  <si>
    <t>风控专员</t>
  </si>
  <si>
    <t>风控1名</t>
  </si>
  <si>
    <t>茸斯基</t>
  </si>
  <si>
    <t>文秘1名</t>
  </si>
  <si>
    <t>泽郎尕西</t>
  </si>
  <si>
    <t>资产管理专员</t>
  </si>
  <si>
    <t>资产专员2名</t>
  </si>
  <si>
    <t>王东</t>
  </si>
  <si>
    <t>杨正莉</t>
  </si>
  <si>
    <t>行政2名</t>
  </si>
  <si>
    <t>益西王姆</t>
  </si>
  <si>
    <t>马尔康嘉绒交通水利城市投资有限责任公司</t>
  </si>
  <si>
    <t>桑青卓玛</t>
  </si>
  <si>
    <t>李昌奇</t>
  </si>
  <si>
    <t>项目管理</t>
  </si>
  <si>
    <t>项目管理4名</t>
  </si>
  <si>
    <t>李铭枭</t>
  </si>
  <si>
    <t>瞿成龙</t>
  </si>
  <si>
    <t>汪波</t>
  </si>
  <si>
    <t>李琴</t>
  </si>
  <si>
    <t>综合岗4名</t>
  </si>
  <si>
    <t>肖雲峰</t>
  </si>
  <si>
    <t>沐智婷</t>
  </si>
  <si>
    <t>达勇</t>
  </si>
  <si>
    <t>李建军</t>
  </si>
  <si>
    <t>工程资料员</t>
  </si>
  <si>
    <t>资料岗1名</t>
  </si>
  <si>
    <t>扎西卓玛</t>
  </si>
  <si>
    <t>马尔康嘉源人力资源服务有限责任公司</t>
  </si>
  <si>
    <t>客观题成绩</t>
  </si>
  <si>
    <t>主观题成绩</t>
  </si>
  <si>
    <t>总成绩</t>
  </si>
  <si>
    <t>王应静</t>
  </si>
  <si>
    <t>人力专员</t>
  </si>
  <si>
    <t>人力专员2名</t>
  </si>
  <si>
    <t>王康</t>
  </si>
  <si>
    <t>殷宇</t>
  </si>
  <si>
    <t>广告设计</t>
  </si>
  <si>
    <t>设计1名</t>
  </si>
  <si>
    <t>泽郎哈姆</t>
  </si>
  <si>
    <t>张宏霖</t>
  </si>
  <si>
    <t>曾军程</t>
  </si>
  <si>
    <t>综合2名</t>
  </si>
  <si>
    <t>玛静初</t>
  </si>
  <si>
    <t>胡能静</t>
  </si>
  <si>
    <t>业务员</t>
  </si>
  <si>
    <t>业务2名</t>
  </si>
  <si>
    <t>拉娃卓玛</t>
  </si>
</sst>
</file>

<file path=xl/styles.xml><?xml version="1.0" encoding="utf-8"?>
<styleSheet xmlns="http://schemas.openxmlformats.org/spreadsheetml/2006/main">
  <numFmts count="5">
    <numFmt numFmtId="176" formatCode="yyyy&quot;年&quot;m&quot;月&quot;d&quot;日&quot;;@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3" fillId="16" borderId="0" applyNumberFormat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8" fillId="0" borderId="10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17" fillId="23" borderId="9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24" fillId="33" borderId="9" applyNumberFormat="false" applyAlignment="false" applyProtection="false">
      <alignment vertical="center"/>
    </xf>
    <xf numFmtId="0" fontId="26" fillId="23" borderId="12" applyNumberFormat="false" applyAlignment="false" applyProtection="false">
      <alignment vertical="center"/>
    </xf>
    <xf numFmtId="0" fontId="20" fillId="31" borderId="11" applyNumberFormat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0" fillId="9" borderId="5" applyNumberFormat="false" applyFon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</cellStyleXfs>
  <cellXfs count="48">
    <xf numFmtId="0" fontId="0" fillId="0" borderId="0" xfId="0">
      <alignment vertical="center"/>
    </xf>
    <xf numFmtId="0" fontId="0" fillId="2" borderId="0" xfId="0" applyFill="true">
      <alignment vertical="center"/>
    </xf>
    <xf numFmtId="0" fontId="1" fillId="0" borderId="0" xfId="0" applyFont="true" applyAlignment="true">
      <alignment horizontal="center" vertical="center"/>
    </xf>
    <xf numFmtId="0" fontId="1" fillId="2" borderId="0" xfId="0" applyFont="true" applyFill="true" applyAlignment="true">
      <alignment horizontal="center" vertical="center"/>
    </xf>
    <xf numFmtId="0" fontId="2" fillId="2" borderId="1" xfId="0" applyFont="true" applyFill="true" applyBorder="true" applyAlignment="true">
      <alignment horizontal="center" vertical="center"/>
    </xf>
    <xf numFmtId="0" fontId="3" fillId="2" borderId="2" xfId="0" applyFont="true" applyFill="true" applyBorder="true" applyAlignment="true">
      <alignment horizontal="center" vertical="center"/>
    </xf>
    <xf numFmtId="176" fontId="3" fillId="2" borderId="2" xfId="0" applyNumberFormat="true" applyFont="true" applyFill="true" applyBorder="true" applyAlignment="true">
      <alignment horizontal="center" vertical="center"/>
    </xf>
    <xf numFmtId="0" fontId="4" fillId="2" borderId="2" xfId="0" applyFont="true" applyFill="true" applyBorder="true" applyAlignment="true">
      <alignment horizontal="center" vertical="center"/>
    </xf>
    <xf numFmtId="0" fontId="5" fillId="2" borderId="2" xfId="0" applyFont="true" applyFill="true" applyBorder="true" applyAlignment="true">
      <alignment horizontal="center" vertical="center"/>
    </xf>
    <xf numFmtId="0" fontId="0" fillId="2" borderId="2" xfId="0" applyFill="true" applyBorder="true" applyAlignment="true">
      <alignment horizontal="center" vertical="center"/>
    </xf>
    <xf numFmtId="0" fontId="0" fillId="0" borderId="2" xfId="0" applyBorder="true" applyAlignment="true">
      <alignment horizontal="center" vertical="center" wrapText="true"/>
    </xf>
    <xf numFmtId="0" fontId="0" fillId="0" borderId="0" xfId="0" applyAlignment="true">
      <alignment horizontal="center" vertical="center"/>
    </xf>
    <xf numFmtId="0" fontId="6" fillId="0" borderId="0" xfId="0" applyFont="true" applyAlignment="true">
      <alignment horizontal="center" vertical="center"/>
    </xf>
    <xf numFmtId="0" fontId="6" fillId="2" borderId="0" xfId="0" applyFont="true" applyFill="true" applyAlignment="true">
      <alignment horizontal="center" vertical="center"/>
    </xf>
    <xf numFmtId="0" fontId="2" fillId="0" borderId="2" xfId="0" applyFont="true" applyFill="true" applyBorder="true" applyAlignment="true">
      <alignment horizontal="center" vertical="center"/>
    </xf>
    <xf numFmtId="0" fontId="2" fillId="2" borderId="2" xfId="0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/>
    </xf>
    <xf numFmtId="176" fontId="3" fillId="0" borderId="2" xfId="0" applyNumberFormat="true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/>
    </xf>
    <xf numFmtId="0" fontId="5" fillId="0" borderId="2" xfId="0" applyFont="true" applyBorder="true" applyAlignment="true">
      <alignment horizontal="center" vertical="center"/>
    </xf>
    <xf numFmtId="0" fontId="5" fillId="0" borderId="0" xfId="0" applyFont="true">
      <alignment vertical="center"/>
    </xf>
    <xf numFmtId="0" fontId="5" fillId="0" borderId="1" xfId="0" applyFont="true" applyBorder="true" applyAlignment="true">
      <alignment horizontal="center" vertical="center"/>
    </xf>
    <xf numFmtId="0" fontId="5" fillId="0" borderId="3" xfId="0" applyFont="true" applyFill="true" applyBorder="true" applyAlignment="true">
      <alignment horizontal="center" vertical="center"/>
    </xf>
    <xf numFmtId="0" fontId="5" fillId="0" borderId="2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5" fillId="0" borderId="4" xfId="0" applyFont="true" applyBorder="true" applyAlignment="true">
      <alignment horizontal="center" vertical="center" wrapText="true"/>
    </xf>
    <xf numFmtId="0" fontId="5" fillId="0" borderId="3" xfId="0" applyFont="true" applyBorder="true" applyAlignment="true">
      <alignment horizontal="center" vertical="center"/>
    </xf>
    <xf numFmtId="0" fontId="1" fillId="0" borderId="2" xfId="0" applyFont="true" applyBorder="true" applyAlignment="true">
      <alignment horizontal="center" vertical="center"/>
    </xf>
    <xf numFmtId="0" fontId="1" fillId="2" borderId="2" xfId="0" applyFont="true" applyFill="true" applyBorder="true" applyAlignment="true">
      <alignment horizontal="center" vertical="center"/>
    </xf>
    <xf numFmtId="0" fontId="4" fillId="0" borderId="2" xfId="0" applyFont="true" applyFill="true" applyBorder="true">
      <alignment vertical="center"/>
    </xf>
    <xf numFmtId="0" fontId="4" fillId="2" borderId="2" xfId="0" applyFont="true" applyFill="true" applyBorder="true">
      <alignment vertical="center"/>
    </xf>
    <xf numFmtId="0" fontId="0" fillId="0" borderId="2" xfId="0" applyBorder="true" applyAlignment="true">
      <alignment horizontal="center" vertical="center"/>
    </xf>
    <xf numFmtId="2" fontId="5" fillId="0" borderId="2" xfId="0" applyNumberFormat="true" applyFont="true" applyFill="true" applyBorder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/>
    </xf>
    <xf numFmtId="0" fontId="0" fillId="0" borderId="2" xfId="0" applyFill="true" applyBorder="true" applyAlignment="true">
      <alignment horizontal="center" vertical="center"/>
    </xf>
    <xf numFmtId="0" fontId="4" fillId="0" borderId="2" xfId="0" applyFont="true" applyBorder="true" applyAlignment="true">
      <alignment horizontal="center" vertical="center"/>
    </xf>
    <xf numFmtId="0" fontId="0" fillId="0" borderId="2" xfId="0" applyFont="true" applyBorder="true" applyAlignment="true">
      <alignment horizontal="center" vertical="center" wrapText="true"/>
    </xf>
    <xf numFmtId="0" fontId="0" fillId="0" borderId="2" xfId="0" applyFont="true" applyBorder="true" applyAlignment="true">
      <alignment horizontal="center" vertical="center"/>
    </xf>
    <xf numFmtId="0" fontId="0" fillId="0" borderId="3" xfId="0" applyFill="true" applyBorder="true" applyAlignment="true">
      <alignment horizontal="center" vertical="center"/>
    </xf>
    <xf numFmtId="0" fontId="0" fillId="0" borderId="0" xfId="0" applyFill="true" applyAlignment="true">
      <alignment horizontal="center" vertical="center"/>
    </xf>
    <xf numFmtId="0" fontId="0" fillId="0" borderId="0" xfId="0" applyFill="true">
      <alignment vertical="center"/>
    </xf>
    <xf numFmtId="0" fontId="1" fillId="0" borderId="2" xfId="0" applyFont="true" applyFill="true" applyBorder="true" applyAlignment="true">
      <alignment horizontal="center" vertical="center"/>
    </xf>
    <xf numFmtId="0" fontId="0" fillId="0" borderId="2" xfId="0" applyFont="true" applyFill="true" applyBorder="true" applyAlignment="true">
      <alignment horizontal="center" vertical="center"/>
    </xf>
    <xf numFmtId="0" fontId="0" fillId="0" borderId="2" xfId="0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 wrapText="true"/>
    </xf>
    <xf numFmtId="0" fontId="0" fillId="0" borderId="4" xfId="0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14"/>
  <sheetViews>
    <sheetView tabSelected="1" workbookViewId="0">
      <selection activeCell="C5" sqref="C5"/>
    </sheetView>
  </sheetViews>
  <sheetFormatPr defaultColWidth="9" defaultRowHeight="17" customHeight="true"/>
  <cols>
    <col min="1" max="1" width="7.36666666666667" style="41" customWidth="true"/>
    <col min="2" max="2" width="14.3666666666667" style="1" customWidth="true"/>
    <col min="3" max="3" width="18.6333333333333" style="42" customWidth="true"/>
    <col min="4" max="4" width="22.9083333333333" style="42" customWidth="true"/>
    <col min="5" max="5" width="12.6333333333333" style="41" customWidth="true"/>
    <col min="6" max="6" width="16.2666666666667" style="41" customWidth="true"/>
    <col min="7" max="7" width="11" style="41" customWidth="true"/>
    <col min="8" max="8" width="14.3666666666667" style="41" customWidth="true"/>
    <col min="9" max="10" width="9" style="41"/>
    <col min="11" max="16375" width="9" style="42"/>
  </cols>
  <sheetData>
    <row r="1" ht="27" customHeight="true" spans="1:11">
      <c r="A1" s="43" t="s">
        <v>0</v>
      </c>
      <c r="B1" s="29"/>
      <c r="C1" s="43"/>
      <c r="D1" s="43"/>
      <c r="E1" s="43"/>
      <c r="F1" s="43"/>
      <c r="G1" s="43"/>
      <c r="H1" s="43"/>
      <c r="I1" s="43"/>
      <c r="J1" s="43"/>
      <c r="K1" s="43"/>
    </row>
    <row r="2" customHeight="true" spans="1:11">
      <c r="A2" s="14" t="s">
        <v>1</v>
      </c>
      <c r="B2" s="15" t="s">
        <v>2</v>
      </c>
      <c r="C2" s="14" t="s">
        <v>3</v>
      </c>
      <c r="D2" s="14" t="s">
        <v>4</v>
      </c>
      <c r="E2" s="35" t="s">
        <v>5</v>
      </c>
      <c r="F2" s="35" t="s">
        <v>6</v>
      </c>
      <c r="G2" s="35" t="s">
        <v>7</v>
      </c>
      <c r="H2" s="35" t="s">
        <v>8</v>
      </c>
      <c r="I2" s="35" t="s">
        <v>9</v>
      </c>
      <c r="J2" s="35" t="s">
        <v>10</v>
      </c>
      <c r="K2" s="37" t="s">
        <v>11</v>
      </c>
    </row>
    <row r="3" ht="48" customHeight="true" spans="1:11">
      <c r="A3" s="36">
        <v>1</v>
      </c>
      <c r="B3" s="5" t="s">
        <v>12</v>
      </c>
      <c r="C3" s="17">
        <v>33811</v>
      </c>
      <c r="D3" s="16" t="s">
        <v>13</v>
      </c>
      <c r="E3" s="36">
        <v>77.75</v>
      </c>
      <c r="F3" s="36">
        <f t="shared" ref="F3:F14" si="0">E3*0.6</f>
        <v>46.65</v>
      </c>
      <c r="G3" s="36">
        <v>77</v>
      </c>
      <c r="H3" s="36">
        <f t="shared" ref="H3:H14" si="1">G3*0.4</f>
        <v>30.8</v>
      </c>
      <c r="I3" s="36">
        <f t="shared" ref="I3:I14" si="2">F3+H3</f>
        <v>77.45</v>
      </c>
      <c r="J3" s="36">
        <v>1</v>
      </c>
      <c r="K3" s="44" t="s">
        <v>14</v>
      </c>
    </row>
    <row r="4" ht="48" customHeight="true" spans="1:11">
      <c r="A4" s="36">
        <v>2</v>
      </c>
      <c r="B4" s="5" t="s">
        <v>15</v>
      </c>
      <c r="C4" s="17">
        <v>34892</v>
      </c>
      <c r="D4" s="16" t="s">
        <v>13</v>
      </c>
      <c r="E4" s="36">
        <v>76</v>
      </c>
      <c r="F4" s="36">
        <f t="shared" si="0"/>
        <v>45.6</v>
      </c>
      <c r="G4" s="36">
        <v>71.8</v>
      </c>
      <c r="H4" s="36">
        <f t="shared" si="1"/>
        <v>28.72</v>
      </c>
      <c r="I4" s="36">
        <f t="shared" si="2"/>
        <v>74.32</v>
      </c>
      <c r="J4" s="36">
        <v>2</v>
      </c>
      <c r="K4" s="36"/>
    </row>
    <row r="5" ht="48" customHeight="true" spans="1:11">
      <c r="A5" s="36">
        <v>3</v>
      </c>
      <c r="B5" s="5" t="s">
        <v>16</v>
      </c>
      <c r="C5" s="17">
        <v>34786</v>
      </c>
      <c r="D5" s="16" t="s">
        <v>17</v>
      </c>
      <c r="E5" s="36">
        <v>80</v>
      </c>
      <c r="F5" s="36">
        <f t="shared" si="0"/>
        <v>48</v>
      </c>
      <c r="G5" s="36">
        <v>77.9</v>
      </c>
      <c r="H5" s="36">
        <f t="shared" si="1"/>
        <v>31.16</v>
      </c>
      <c r="I5" s="36">
        <f t="shared" si="2"/>
        <v>79.16</v>
      </c>
      <c r="J5" s="36">
        <v>1</v>
      </c>
      <c r="K5" s="44" t="s">
        <v>18</v>
      </c>
    </row>
    <row r="6" ht="48" customHeight="true" spans="1:11">
      <c r="A6" s="36">
        <v>4</v>
      </c>
      <c r="B6" s="5" t="s">
        <v>19</v>
      </c>
      <c r="C6" s="17">
        <v>35427</v>
      </c>
      <c r="D6" s="16" t="s">
        <v>20</v>
      </c>
      <c r="E6" s="36">
        <v>69.25</v>
      </c>
      <c r="F6" s="36">
        <f t="shared" si="0"/>
        <v>41.55</v>
      </c>
      <c r="G6" s="36">
        <v>83</v>
      </c>
      <c r="H6" s="36">
        <f t="shared" si="1"/>
        <v>33.2</v>
      </c>
      <c r="I6" s="36">
        <f t="shared" si="2"/>
        <v>74.75</v>
      </c>
      <c r="J6" s="36">
        <v>1</v>
      </c>
      <c r="K6" s="45" t="s">
        <v>21</v>
      </c>
    </row>
    <row r="7" ht="48" customHeight="true" spans="1:11">
      <c r="A7" s="36">
        <v>5</v>
      </c>
      <c r="B7" s="5" t="s">
        <v>22</v>
      </c>
      <c r="C7" s="17">
        <v>35420</v>
      </c>
      <c r="D7" s="16" t="s">
        <v>23</v>
      </c>
      <c r="E7" s="36">
        <v>74.75</v>
      </c>
      <c r="F7" s="36">
        <f t="shared" si="0"/>
        <v>44.85</v>
      </c>
      <c r="G7" s="36">
        <v>70.2</v>
      </c>
      <c r="H7" s="36">
        <f t="shared" si="1"/>
        <v>28.08</v>
      </c>
      <c r="I7" s="36">
        <f t="shared" si="2"/>
        <v>72.93</v>
      </c>
      <c r="J7" s="36">
        <v>1</v>
      </c>
      <c r="K7" s="45" t="s">
        <v>24</v>
      </c>
    </row>
    <row r="8" ht="48" customHeight="true" spans="1:11">
      <c r="A8" s="36">
        <v>6</v>
      </c>
      <c r="B8" s="5" t="s">
        <v>25</v>
      </c>
      <c r="C8" s="17">
        <v>34311</v>
      </c>
      <c r="D8" s="16" t="s">
        <v>26</v>
      </c>
      <c r="E8" s="36">
        <v>73.25</v>
      </c>
      <c r="F8" s="36">
        <f t="shared" si="0"/>
        <v>43.95</v>
      </c>
      <c r="G8" s="36">
        <v>75.2</v>
      </c>
      <c r="H8" s="36">
        <f t="shared" si="1"/>
        <v>30.08</v>
      </c>
      <c r="I8" s="36">
        <f t="shared" si="2"/>
        <v>74.03</v>
      </c>
      <c r="J8" s="36">
        <v>1</v>
      </c>
      <c r="K8" s="46" t="s">
        <v>27</v>
      </c>
    </row>
    <row r="9" ht="48" customHeight="true" spans="1:11">
      <c r="A9" s="36">
        <v>7</v>
      </c>
      <c r="B9" s="5" t="s">
        <v>28</v>
      </c>
      <c r="C9" s="17">
        <v>33910</v>
      </c>
      <c r="D9" s="16" t="s">
        <v>26</v>
      </c>
      <c r="E9" s="36">
        <v>73.5</v>
      </c>
      <c r="F9" s="36">
        <f t="shared" si="0"/>
        <v>44.1</v>
      </c>
      <c r="G9" s="36">
        <v>73</v>
      </c>
      <c r="H9" s="36">
        <f t="shared" si="1"/>
        <v>29.2</v>
      </c>
      <c r="I9" s="36">
        <f t="shared" si="2"/>
        <v>73.3</v>
      </c>
      <c r="J9" s="36">
        <v>2</v>
      </c>
      <c r="K9" s="47"/>
    </row>
    <row r="10" ht="48" customHeight="true" spans="1:11">
      <c r="A10" s="36">
        <v>8</v>
      </c>
      <c r="B10" s="5" t="s">
        <v>29</v>
      </c>
      <c r="C10" s="17">
        <v>35113</v>
      </c>
      <c r="D10" s="16" t="s">
        <v>30</v>
      </c>
      <c r="E10" s="36">
        <v>78.5</v>
      </c>
      <c r="F10" s="36">
        <f t="shared" si="0"/>
        <v>47.1</v>
      </c>
      <c r="G10" s="36">
        <v>82.4</v>
      </c>
      <c r="H10" s="36">
        <f t="shared" si="1"/>
        <v>32.96</v>
      </c>
      <c r="I10" s="36">
        <f t="shared" si="2"/>
        <v>80.06</v>
      </c>
      <c r="J10" s="36">
        <v>1</v>
      </c>
      <c r="K10" s="46" t="s">
        <v>31</v>
      </c>
    </row>
    <row r="11" ht="48" customHeight="true" spans="1:11">
      <c r="A11" s="36">
        <v>9</v>
      </c>
      <c r="B11" s="5" t="s">
        <v>32</v>
      </c>
      <c r="C11" s="17">
        <v>33927</v>
      </c>
      <c r="D11" s="16" t="s">
        <v>33</v>
      </c>
      <c r="E11" s="36">
        <v>70.5</v>
      </c>
      <c r="F11" s="36">
        <f t="shared" si="0"/>
        <v>42.3</v>
      </c>
      <c r="G11" s="36">
        <v>80.2</v>
      </c>
      <c r="H11" s="36">
        <f t="shared" si="1"/>
        <v>32.08</v>
      </c>
      <c r="I11" s="36">
        <f t="shared" si="2"/>
        <v>74.38</v>
      </c>
      <c r="J11" s="36">
        <v>1</v>
      </c>
      <c r="K11" s="45" t="s">
        <v>34</v>
      </c>
    </row>
    <row r="12" ht="48" customHeight="true" spans="1:11">
      <c r="A12" s="36">
        <v>10</v>
      </c>
      <c r="B12" s="5" t="s">
        <v>35</v>
      </c>
      <c r="C12" s="17">
        <v>34738</v>
      </c>
      <c r="D12" s="16" t="s">
        <v>36</v>
      </c>
      <c r="E12" s="36">
        <v>75</v>
      </c>
      <c r="F12" s="36">
        <f t="shared" si="0"/>
        <v>45</v>
      </c>
      <c r="G12" s="36">
        <v>79.2</v>
      </c>
      <c r="H12" s="36">
        <f t="shared" si="1"/>
        <v>31.68</v>
      </c>
      <c r="I12" s="36">
        <f t="shared" si="2"/>
        <v>76.68</v>
      </c>
      <c r="J12" s="36">
        <v>1</v>
      </c>
      <c r="K12" s="46" t="s">
        <v>37</v>
      </c>
    </row>
    <row r="13" ht="48" customHeight="true" spans="1:11">
      <c r="A13" s="36">
        <v>11</v>
      </c>
      <c r="B13" s="5" t="s">
        <v>38</v>
      </c>
      <c r="C13" s="17">
        <v>32917</v>
      </c>
      <c r="D13" s="16" t="s">
        <v>39</v>
      </c>
      <c r="E13" s="36">
        <v>77.5</v>
      </c>
      <c r="F13" s="36">
        <f t="shared" si="0"/>
        <v>46.5</v>
      </c>
      <c r="G13" s="36">
        <v>82</v>
      </c>
      <c r="H13" s="36">
        <f t="shared" si="1"/>
        <v>32.8</v>
      </c>
      <c r="I13" s="36">
        <f t="shared" si="2"/>
        <v>79.3</v>
      </c>
      <c r="J13" s="36">
        <v>1</v>
      </c>
      <c r="K13" s="46" t="s">
        <v>40</v>
      </c>
    </row>
    <row r="14" ht="48" customHeight="true" spans="1:11">
      <c r="A14" s="36">
        <v>12</v>
      </c>
      <c r="B14" s="5" t="s">
        <v>41</v>
      </c>
      <c r="C14" s="17">
        <v>34349</v>
      </c>
      <c r="D14" s="16" t="s">
        <v>42</v>
      </c>
      <c r="E14" s="36">
        <v>81.75</v>
      </c>
      <c r="F14" s="36">
        <f t="shared" si="0"/>
        <v>49.05</v>
      </c>
      <c r="G14" s="36">
        <v>80.8</v>
      </c>
      <c r="H14" s="36">
        <f t="shared" si="1"/>
        <v>32.32</v>
      </c>
      <c r="I14" s="36">
        <f t="shared" si="2"/>
        <v>81.37</v>
      </c>
      <c r="J14" s="36">
        <v>1</v>
      </c>
      <c r="K14" s="45" t="s">
        <v>43</v>
      </c>
    </row>
  </sheetData>
  <autoFilter ref="A2:XEU14">
    <extLst/>
  </autoFilter>
  <sortState ref="A2:M112">
    <sortCondition ref="E2" descending="true"/>
  </sortState>
  <mergeCells count="3">
    <mergeCell ref="A1:K1"/>
    <mergeCell ref="K3:K4"/>
    <mergeCell ref="K8:K9"/>
  </mergeCells>
  <pageMargins left="0.751388888888889" right="0.751388888888889" top="1" bottom="1" header="0.5" footer="0.5"/>
  <pageSetup paperSize="9" scale="91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view="pageBreakPreview" zoomScaleNormal="100" zoomScaleSheetLayoutView="100" workbookViewId="0">
      <selection activeCell="C5" sqref="C5"/>
    </sheetView>
  </sheetViews>
  <sheetFormatPr defaultColWidth="9" defaultRowHeight="13.5"/>
  <cols>
    <col min="1" max="1" width="5.36666666666667" customWidth="true"/>
    <col min="2" max="2" width="12" style="1" customWidth="true"/>
    <col min="3" max="3" width="16.625" customWidth="true"/>
    <col min="4" max="4" width="22.25" customWidth="true"/>
    <col min="5" max="5" width="11.9083333333333" customWidth="true"/>
    <col min="6" max="6" width="12" customWidth="true"/>
    <col min="7" max="7" width="9.75" customWidth="true"/>
    <col min="8" max="8" width="12.3666666666667" customWidth="true"/>
    <col min="10" max="10" width="9.81666666666667" customWidth="true"/>
  </cols>
  <sheetData>
    <row r="1" ht="30" customHeight="true" spans="1:11">
      <c r="A1" s="28" t="s">
        <v>44</v>
      </c>
      <c r="B1" s="29"/>
      <c r="C1" s="28"/>
      <c r="D1" s="28"/>
      <c r="E1" s="28"/>
      <c r="F1" s="28"/>
      <c r="G1" s="28"/>
      <c r="H1" s="28"/>
      <c r="I1" s="28"/>
      <c r="J1" s="28"/>
      <c r="K1" s="28"/>
    </row>
    <row r="2" ht="14.25" spans="1:11">
      <c r="A2" s="14" t="s">
        <v>1</v>
      </c>
      <c r="B2" s="15" t="s">
        <v>2</v>
      </c>
      <c r="C2" s="14" t="s">
        <v>3</v>
      </c>
      <c r="D2" s="14" t="s">
        <v>4</v>
      </c>
      <c r="E2" s="30" t="s">
        <v>5</v>
      </c>
      <c r="F2" s="35" t="s">
        <v>6</v>
      </c>
      <c r="G2" s="35" t="s">
        <v>7</v>
      </c>
      <c r="H2" s="35" t="s">
        <v>8</v>
      </c>
      <c r="I2" s="35" t="s">
        <v>9</v>
      </c>
      <c r="J2" s="35" t="s">
        <v>10</v>
      </c>
      <c r="K2" s="37" t="s">
        <v>11</v>
      </c>
    </row>
    <row r="3" ht="52" customHeight="true" spans="1:11">
      <c r="A3" s="16">
        <v>1</v>
      </c>
      <c r="B3" s="5" t="s">
        <v>45</v>
      </c>
      <c r="C3" s="17">
        <v>35746</v>
      </c>
      <c r="D3" s="16" t="s">
        <v>46</v>
      </c>
      <c r="E3" s="19">
        <v>67.5</v>
      </c>
      <c r="F3" s="19">
        <f t="shared" ref="F3:F14" si="0">E3*0.6</f>
        <v>40.5</v>
      </c>
      <c r="G3" s="36">
        <v>72.1</v>
      </c>
      <c r="H3" s="36">
        <f t="shared" ref="H3:H14" si="1">G3*0.4</f>
        <v>28.84</v>
      </c>
      <c r="I3" s="36">
        <f t="shared" ref="I3:I14" si="2">F3+H3</f>
        <v>69.34</v>
      </c>
      <c r="J3" s="36">
        <v>1</v>
      </c>
      <c r="K3" s="38" t="s">
        <v>47</v>
      </c>
    </row>
    <row r="4" ht="52" customHeight="true" spans="1:11">
      <c r="A4" s="16">
        <v>2</v>
      </c>
      <c r="B4" s="5" t="s">
        <v>48</v>
      </c>
      <c r="C4" s="17">
        <v>35575</v>
      </c>
      <c r="D4" s="16" t="s">
        <v>42</v>
      </c>
      <c r="E4" s="19">
        <v>75.75</v>
      </c>
      <c r="F4" s="19">
        <f t="shared" si="0"/>
        <v>45.45</v>
      </c>
      <c r="G4" s="36">
        <v>58.92</v>
      </c>
      <c r="H4" s="36">
        <f t="shared" si="1"/>
        <v>23.568</v>
      </c>
      <c r="I4" s="36">
        <f t="shared" si="2"/>
        <v>69.018</v>
      </c>
      <c r="J4" s="36">
        <v>1</v>
      </c>
      <c r="K4" s="38" t="s">
        <v>43</v>
      </c>
    </row>
    <row r="5" ht="52" customHeight="true" spans="1:11">
      <c r="A5" s="16">
        <v>3</v>
      </c>
      <c r="B5" s="5" t="s">
        <v>49</v>
      </c>
      <c r="C5" s="17">
        <v>32557</v>
      </c>
      <c r="D5" s="16" t="s">
        <v>50</v>
      </c>
      <c r="E5" s="19">
        <v>78.75</v>
      </c>
      <c r="F5" s="19">
        <f t="shared" si="0"/>
        <v>47.25</v>
      </c>
      <c r="G5" s="36">
        <v>78.54</v>
      </c>
      <c r="H5" s="36">
        <f t="shared" si="1"/>
        <v>31.416</v>
      </c>
      <c r="I5" s="36">
        <f t="shared" si="2"/>
        <v>78.666</v>
      </c>
      <c r="J5" s="36">
        <v>1</v>
      </c>
      <c r="K5" s="38" t="s">
        <v>51</v>
      </c>
    </row>
    <row r="6" ht="52" customHeight="true" spans="1:11">
      <c r="A6" s="16">
        <v>4</v>
      </c>
      <c r="B6" s="5" t="s">
        <v>52</v>
      </c>
      <c r="C6" s="17">
        <v>36006</v>
      </c>
      <c r="D6" s="16" t="s">
        <v>30</v>
      </c>
      <c r="E6" s="19">
        <v>81.5</v>
      </c>
      <c r="F6" s="19">
        <f t="shared" si="0"/>
        <v>48.9</v>
      </c>
      <c r="G6" s="36">
        <v>64.54</v>
      </c>
      <c r="H6" s="36">
        <f t="shared" si="1"/>
        <v>25.816</v>
      </c>
      <c r="I6" s="36">
        <f t="shared" si="2"/>
        <v>74.716</v>
      </c>
      <c r="J6" s="36">
        <v>1</v>
      </c>
      <c r="K6" s="39" t="s">
        <v>31</v>
      </c>
    </row>
    <row r="7" ht="52" customHeight="true" spans="1:11">
      <c r="A7" s="16">
        <v>5</v>
      </c>
      <c r="B7" s="5" t="s">
        <v>53</v>
      </c>
      <c r="C7" s="17">
        <v>35171</v>
      </c>
      <c r="D7" s="16" t="s">
        <v>17</v>
      </c>
      <c r="E7" s="19">
        <v>79.75</v>
      </c>
      <c r="F7" s="19">
        <f t="shared" si="0"/>
        <v>47.85</v>
      </c>
      <c r="G7" s="36">
        <v>73.76</v>
      </c>
      <c r="H7" s="36">
        <f t="shared" si="1"/>
        <v>29.504</v>
      </c>
      <c r="I7" s="36">
        <f t="shared" si="2"/>
        <v>77.354</v>
      </c>
      <c r="J7" s="36">
        <v>1</v>
      </c>
      <c r="K7" s="39" t="s">
        <v>18</v>
      </c>
    </row>
    <row r="8" ht="52" customHeight="true" spans="1:11">
      <c r="A8" s="16">
        <v>6</v>
      </c>
      <c r="B8" s="5" t="s">
        <v>54</v>
      </c>
      <c r="C8" s="17">
        <v>34702</v>
      </c>
      <c r="D8" s="16" t="s">
        <v>55</v>
      </c>
      <c r="E8" s="19">
        <v>66.75</v>
      </c>
      <c r="F8" s="19">
        <f t="shared" si="0"/>
        <v>40.05</v>
      </c>
      <c r="G8" s="36">
        <v>73.78</v>
      </c>
      <c r="H8" s="36">
        <f t="shared" si="1"/>
        <v>29.512</v>
      </c>
      <c r="I8" s="36">
        <f t="shared" si="2"/>
        <v>69.562</v>
      </c>
      <c r="J8" s="36">
        <v>1</v>
      </c>
      <c r="K8" s="38" t="s">
        <v>56</v>
      </c>
    </row>
    <row r="9" ht="52" customHeight="true" spans="1:11">
      <c r="A9" s="16">
        <v>7</v>
      </c>
      <c r="B9" s="5" t="s">
        <v>57</v>
      </c>
      <c r="C9" s="17">
        <v>34672</v>
      </c>
      <c r="D9" s="16" t="s">
        <v>58</v>
      </c>
      <c r="E9" s="19">
        <v>69.75</v>
      </c>
      <c r="F9" s="19">
        <f t="shared" si="0"/>
        <v>41.85</v>
      </c>
      <c r="G9" s="36">
        <v>76.9</v>
      </c>
      <c r="H9" s="36">
        <f t="shared" si="1"/>
        <v>30.76</v>
      </c>
      <c r="I9" s="36">
        <f t="shared" si="2"/>
        <v>72.61</v>
      </c>
      <c r="J9" s="36">
        <v>1</v>
      </c>
      <c r="K9" s="38" t="s">
        <v>59</v>
      </c>
    </row>
    <row r="10" ht="52" customHeight="true" spans="1:11">
      <c r="A10" s="16">
        <v>8</v>
      </c>
      <c r="B10" s="5" t="s">
        <v>60</v>
      </c>
      <c r="C10" s="17">
        <v>33675</v>
      </c>
      <c r="D10" s="16" t="s">
        <v>58</v>
      </c>
      <c r="E10" s="19">
        <v>67.5</v>
      </c>
      <c r="F10" s="19">
        <f t="shared" si="0"/>
        <v>40.5</v>
      </c>
      <c r="G10" s="36">
        <v>71.6</v>
      </c>
      <c r="H10" s="36">
        <f t="shared" si="1"/>
        <v>28.64</v>
      </c>
      <c r="I10" s="36">
        <f t="shared" si="2"/>
        <v>69.14</v>
      </c>
      <c r="J10" s="36">
        <v>2</v>
      </c>
      <c r="K10" s="10"/>
    </row>
    <row r="11" ht="52" customHeight="true" spans="1:11">
      <c r="A11" s="16">
        <v>9</v>
      </c>
      <c r="B11" s="5" t="s">
        <v>61</v>
      </c>
      <c r="C11" s="17">
        <v>35442</v>
      </c>
      <c r="D11" s="16" t="s">
        <v>62</v>
      </c>
      <c r="E11" s="19">
        <v>80.75</v>
      </c>
      <c r="F11" s="23">
        <f t="shared" si="0"/>
        <v>48.45</v>
      </c>
      <c r="G11" s="36">
        <v>72.44</v>
      </c>
      <c r="H11" s="36">
        <f t="shared" si="1"/>
        <v>28.976</v>
      </c>
      <c r="I11" s="36">
        <f t="shared" si="2"/>
        <v>77.426</v>
      </c>
      <c r="J11" s="40">
        <v>1</v>
      </c>
      <c r="K11" s="38" t="s">
        <v>63</v>
      </c>
    </row>
    <row r="12" ht="52" customHeight="true" spans="1:11">
      <c r="A12" s="16">
        <v>10</v>
      </c>
      <c r="B12" s="5" t="s">
        <v>64</v>
      </c>
      <c r="C12" s="17">
        <v>34441</v>
      </c>
      <c r="D12" s="16" t="s">
        <v>62</v>
      </c>
      <c r="E12" s="19">
        <v>76.25</v>
      </c>
      <c r="F12" s="23">
        <f t="shared" si="0"/>
        <v>45.75</v>
      </c>
      <c r="G12" s="36">
        <v>69.78</v>
      </c>
      <c r="H12" s="36">
        <f t="shared" si="1"/>
        <v>27.912</v>
      </c>
      <c r="I12" s="36">
        <f t="shared" si="2"/>
        <v>73.662</v>
      </c>
      <c r="J12" s="40">
        <v>2</v>
      </c>
      <c r="K12" s="10"/>
    </row>
    <row r="13" ht="52" customHeight="true" spans="1:11">
      <c r="A13" s="16">
        <v>11</v>
      </c>
      <c r="B13" s="5" t="s">
        <v>65</v>
      </c>
      <c r="C13" s="17">
        <v>33702</v>
      </c>
      <c r="D13" s="16" t="s">
        <v>62</v>
      </c>
      <c r="E13" s="19">
        <v>75.75</v>
      </c>
      <c r="F13" s="23">
        <f t="shared" si="0"/>
        <v>45.45</v>
      </c>
      <c r="G13" s="36">
        <v>60</v>
      </c>
      <c r="H13" s="36">
        <f t="shared" si="1"/>
        <v>24</v>
      </c>
      <c r="I13" s="36">
        <f t="shared" si="2"/>
        <v>69.45</v>
      </c>
      <c r="J13" s="40">
        <v>3</v>
      </c>
      <c r="K13" s="10"/>
    </row>
    <row r="14" ht="52" customHeight="true" spans="1:11">
      <c r="A14" s="16">
        <v>12</v>
      </c>
      <c r="B14" s="5" t="s">
        <v>66</v>
      </c>
      <c r="C14" s="17">
        <v>35534</v>
      </c>
      <c r="D14" s="16" t="s">
        <v>67</v>
      </c>
      <c r="E14" s="19">
        <v>74.5</v>
      </c>
      <c r="F14" s="23">
        <f t="shared" si="0"/>
        <v>44.7</v>
      </c>
      <c r="G14" s="36">
        <v>69.6</v>
      </c>
      <c r="H14" s="36">
        <f t="shared" si="1"/>
        <v>27.84</v>
      </c>
      <c r="I14" s="36">
        <f t="shared" si="2"/>
        <v>72.54</v>
      </c>
      <c r="J14" s="40">
        <v>1</v>
      </c>
      <c r="K14" s="38" t="s">
        <v>68</v>
      </c>
    </row>
  </sheetData>
  <autoFilter ref="A2:J14">
    <extLst/>
  </autoFilter>
  <sortState ref="A3:K11">
    <sortCondition ref="I3:I5" descending="true"/>
  </sortState>
  <mergeCells count="3">
    <mergeCell ref="A1:K1"/>
    <mergeCell ref="K9:K10"/>
    <mergeCell ref="K11:K13"/>
  </mergeCells>
  <pageMargins left="0.751388888888889" right="0.751388888888889" top="1" bottom="1" header="0.5" footer="0.5"/>
  <pageSetup paperSize="9" scale="98" orientation="landscape"/>
  <headerFooter/>
  <rowBreaks count="1" manualBreakCount="1">
    <brk id="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workbookViewId="0">
      <selection activeCell="B2" sqref="A$1:K$1048576"/>
    </sheetView>
  </sheetViews>
  <sheetFormatPr defaultColWidth="9" defaultRowHeight="13.5"/>
  <cols>
    <col min="2" max="2" width="9" style="1"/>
    <col min="3" max="3" width="18.45" customWidth="true"/>
    <col min="4" max="4" width="14" customWidth="true"/>
    <col min="5" max="5" width="10.45" customWidth="true"/>
    <col min="6" max="6" width="12.3666666666667" customWidth="true"/>
    <col min="8" max="8" width="14.0916666666667" customWidth="true"/>
    <col min="11" max="11" width="11.9083333333333" customWidth="true"/>
  </cols>
  <sheetData>
    <row r="1" ht="26" customHeight="true" spans="1:11">
      <c r="A1" s="28" t="s">
        <v>69</v>
      </c>
      <c r="B1" s="29"/>
      <c r="C1" s="28"/>
      <c r="D1" s="28"/>
      <c r="E1" s="28"/>
      <c r="F1" s="28"/>
      <c r="G1" s="28"/>
      <c r="H1" s="28"/>
      <c r="I1" s="28"/>
      <c r="J1" s="28"/>
      <c r="K1" s="28"/>
    </row>
    <row r="2" ht="30" customHeight="true" spans="1:11">
      <c r="A2" s="14" t="s">
        <v>1</v>
      </c>
      <c r="B2" s="15" t="s">
        <v>2</v>
      </c>
      <c r="C2" s="14" t="s">
        <v>3</v>
      </c>
      <c r="D2" s="14" t="s">
        <v>4</v>
      </c>
      <c r="E2" s="30" t="s">
        <v>5</v>
      </c>
      <c r="F2" s="30" t="s">
        <v>70</v>
      </c>
      <c r="G2" s="31" t="s">
        <v>71</v>
      </c>
      <c r="H2" s="30" t="s">
        <v>72</v>
      </c>
      <c r="I2" s="30" t="s">
        <v>9</v>
      </c>
      <c r="J2" s="30" t="s">
        <v>10</v>
      </c>
      <c r="K2" s="32" t="s">
        <v>11</v>
      </c>
    </row>
    <row r="3" ht="52" customHeight="true" spans="1:11">
      <c r="A3" s="16">
        <v>1</v>
      </c>
      <c r="B3" s="5" t="s">
        <v>73</v>
      </c>
      <c r="C3" s="17">
        <v>35405</v>
      </c>
      <c r="D3" s="16" t="s">
        <v>42</v>
      </c>
      <c r="E3" s="19">
        <v>73.25</v>
      </c>
      <c r="F3" s="19">
        <f t="shared" ref="F3:F11" si="0">E3*0.6</f>
        <v>43.95</v>
      </c>
      <c r="G3" s="8">
        <v>79.1</v>
      </c>
      <c r="H3" s="19">
        <f t="shared" ref="H3:H11" si="1">G3*0.4</f>
        <v>31.64</v>
      </c>
      <c r="I3" s="33">
        <f t="shared" ref="I3:I11" si="2">F3+H3</f>
        <v>75.59</v>
      </c>
      <c r="J3" s="19">
        <v>1</v>
      </c>
      <c r="K3" s="34" t="s">
        <v>74</v>
      </c>
    </row>
    <row r="4" ht="52" customHeight="true" spans="1:11">
      <c r="A4" s="16">
        <v>2</v>
      </c>
      <c r="B4" s="5" t="s">
        <v>75</v>
      </c>
      <c r="C4" s="17">
        <v>34040</v>
      </c>
      <c r="D4" s="16" t="s">
        <v>17</v>
      </c>
      <c r="E4" s="19">
        <v>75.25</v>
      </c>
      <c r="F4" s="19">
        <f t="shared" si="0"/>
        <v>45.15</v>
      </c>
      <c r="G4" s="8">
        <v>78.86</v>
      </c>
      <c r="H4" s="19">
        <f t="shared" si="1"/>
        <v>31.544</v>
      </c>
      <c r="I4" s="33">
        <f t="shared" si="2"/>
        <v>76.694</v>
      </c>
      <c r="J4" s="23">
        <v>1</v>
      </c>
      <c r="K4" s="32" t="s">
        <v>18</v>
      </c>
    </row>
    <row r="5" ht="52" customHeight="true" spans="1:11">
      <c r="A5" s="16">
        <v>3</v>
      </c>
      <c r="B5" s="5" t="s">
        <v>76</v>
      </c>
      <c r="C5" s="17">
        <v>33681</v>
      </c>
      <c r="D5" s="16" t="s">
        <v>30</v>
      </c>
      <c r="E5" s="19">
        <v>67.25</v>
      </c>
      <c r="F5" s="19">
        <f t="shared" si="0"/>
        <v>40.35</v>
      </c>
      <c r="G5" s="8">
        <v>74.8</v>
      </c>
      <c r="H5" s="19">
        <f t="shared" si="1"/>
        <v>29.92</v>
      </c>
      <c r="I5" s="33">
        <f t="shared" si="2"/>
        <v>70.27</v>
      </c>
      <c r="J5" s="23">
        <v>1</v>
      </c>
      <c r="K5" s="32" t="s">
        <v>31</v>
      </c>
    </row>
    <row r="6" ht="52" customHeight="true" spans="1:11">
      <c r="A6" s="16">
        <v>4</v>
      </c>
      <c r="B6" s="5" t="s">
        <v>77</v>
      </c>
      <c r="C6" s="17">
        <v>35889</v>
      </c>
      <c r="D6" s="16" t="s">
        <v>78</v>
      </c>
      <c r="E6" s="19">
        <v>68.5</v>
      </c>
      <c r="F6" s="19">
        <f t="shared" si="0"/>
        <v>41.1</v>
      </c>
      <c r="G6" s="8">
        <v>77.64</v>
      </c>
      <c r="H6" s="19">
        <f t="shared" si="1"/>
        <v>31.056</v>
      </c>
      <c r="I6" s="33">
        <f t="shared" si="2"/>
        <v>72.156</v>
      </c>
      <c r="J6" s="23">
        <v>1</v>
      </c>
      <c r="K6" s="32" t="s">
        <v>79</v>
      </c>
    </row>
    <row r="7" ht="52" customHeight="true" spans="1:11">
      <c r="A7" s="16">
        <v>5</v>
      </c>
      <c r="B7" s="5" t="s">
        <v>80</v>
      </c>
      <c r="C7" s="17">
        <v>34580</v>
      </c>
      <c r="D7" s="16" t="s">
        <v>13</v>
      </c>
      <c r="E7" s="19">
        <v>79</v>
      </c>
      <c r="F7" s="19">
        <f t="shared" si="0"/>
        <v>47.4</v>
      </c>
      <c r="G7" s="8">
        <v>76.32</v>
      </c>
      <c r="H7" s="19">
        <f t="shared" si="1"/>
        <v>30.528</v>
      </c>
      <c r="I7" s="33">
        <f t="shared" si="2"/>
        <v>77.928</v>
      </c>
      <c r="J7" s="23">
        <v>1</v>
      </c>
      <c r="K7" s="32" t="s">
        <v>81</v>
      </c>
    </row>
    <row r="8" ht="52" customHeight="true" spans="1:11">
      <c r="A8" s="16">
        <v>6</v>
      </c>
      <c r="B8" s="5" t="s">
        <v>82</v>
      </c>
      <c r="C8" s="17">
        <v>32631</v>
      </c>
      <c r="D8" s="16" t="s">
        <v>83</v>
      </c>
      <c r="E8" s="19">
        <v>77.5</v>
      </c>
      <c r="F8" s="19">
        <f t="shared" si="0"/>
        <v>46.5</v>
      </c>
      <c r="G8" s="8">
        <v>78.54</v>
      </c>
      <c r="H8" s="19">
        <f t="shared" si="1"/>
        <v>31.416</v>
      </c>
      <c r="I8" s="33">
        <f t="shared" si="2"/>
        <v>77.916</v>
      </c>
      <c r="J8" s="23">
        <v>1</v>
      </c>
      <c r="K8" s="10" t="s">
        <v>84</v>
      </c>
    </row>
    <row r="9" ht="52" customHeight="true" spans="1:11">
      <c r="A9" s="16">
        <v>7</v>
      </c>
      <c r="B9" s="5" t="s">
        <v>85</v>
      </c>
      <c r="C9" s="17">
        <v>33941</v>
      </c>
      <c r="D9" s="16" t="s">
        <v>83</v>
      </c>
      <c r="E9" s="19">
        <v>77</v>
      </c>
      <c r="F9" s="19">
        <f t="shared" si="0"/>
        <v>46.2</v>
      </c>
      <c r="G9" s="8">
        <v>75.14</v>
      </c>
      <c r="H9" s="19">
        <f t="shared" si="1"/>
        <v>30.056</v>
      </c>
      <c r="I9" s="33">
        <f t="shared" si="2"/>
        <v>76.256</v>
      </c>
      <c r="J9" s="23">
        <v>2</v>
      </c>
      <c r="K9" s="10"/>
    </row>
    <row r="10" ht="52" customHeight="true" spans="1:11">
      <c r="A10" s="16">
        <v>8</v>
      </c>
      <c r="B10" s="5" t="s">
        <v>86</v>
      </c>
      <c r="C10" s="17">
        <v>34102</v>
      </c>
      <c r="D10" s="16" t="s">
        <v>26</v>
      </c>
      <c r="E10" s="19">
        <v>82.25</v>
      </c>
      <c r="F10" s="19">
        <f t="shared" si="0"/>
        <v>49.35</v>
      </c>
      <c r="G10" s="8">
        <v>80.86</v>
      </c>
      <c r="H10" s="19">
        <f t="shared" si="1"/>
        <v>32.344</v>
      </c>
      <c r="I10" s="33">
        <f t="shared" si="2"/>
        <v>81.694</v>
      </c>
      <c r="J10" s="23">
        <v>1</v>
      </c>
      <c r="K10" s="32" t="s">
        <v>87</v>
      </c>
    </row>
    <row r="11" ht="52" customHeight="true" spans="1:11">
      <c r="A11" s="16">
        <v>9</v>
      </c>
      <c r="B11" s="5" t="s">
        <v>88</v>
      </c>
      <c r="C11" s="17">
        <v>35462</v>
      </c>
      <c r="D11" s="16" t="s">
        <v>26</v>
      </c>
      <c r="E11" s="19">
        <v>80.5</v>
      </c>
      <c r="F11" s="19">
        <f t="shared" si="0"/>
        <v>48.3</v>
      </c>
      <c r="G11" s="8">
        <v>75.76</v>
      </c>
      <c r="H11" s="19">
        <f t="shared" si="1"/>
        <v>30.304</v>
      </c>
      <c r="I11" s="33">
        <f t="shared" si="2"/>
        <v>78.604</v>
      </c>
      <c r="J11" s="23">
        <v>2</v>
      </c>
      <c r="K11" s="32"/>
    </row>
  </sheetData>
  <autoFilter ref="A2:J11">
    <extLst/>
  </autoFilter>
  <mergeCells count="3">
    <mergeCell ref="A1:K1"/>
    <mergeCell ref="K8:K9"/>
    <mergeCell ref="K10:K11"/>
  </mergeCells>
  <printOptions horizontalCentered="true"/>
  <pageMargins left="0.751388888888889" right="0.751388888888889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view="pageBreakPreview" zoomScaleNormal="100" zoomScaleSheetLayoutView="100" workbookViewId="0">
      <selection activeCell="B2" sqref="A$1:K$1048576"/>
    </sheetView>
  </sheetViews>
  <sheetFormatPr defaultColWidth="9" defaultRowHeight="13.5"/>
  <cols>
    <col min="2" max="2" width="9" style="1"/>
    <col min="3" max="3" width="19.9083333333333" customWidth="true"/>
    <col min="4" max="4" width="12.45" customWidth="true"/>
    <col min="5" max="5" width="12.725" customWidth="true"/>
    <col min="6" max="6" width="14.45" style="11" customWidth="true"/>
    <col min="7" max="7" width="13.0916666666667" style="11" customWidth="true"/>
    <col min="8" max="8" width="12.2666666666667" style="11" customWidth="true"/>
    <col min="9" max="10" width="9" style="11"/>
  </cols>
  <sheetData>
    <row r="1" ht="25" customHeight="true" spans="1:12">
      <c r="A1" s="12" t="s">
        <v>89</v>
      </c>
      <c r="B1" s="13"/>
      <c r="C1" s="12"/>
      <c r="D1" s="12"/>
      <c r="E1" s="12"/>
      <c r="F1" s="12"/>
      <c r="G1" s="12"/>
      <c r="H1" s="12"/>
      <c r="I1" s="12"/>
      <c r="J1" s="12"/>
      <c r="K1" s="12"/>
      <c r="L1" s="21"/>
    </row>
    <row r="2" ht="14.25" spans="1:12">
      <c r="A2" s="14" t="s">
        <v>1</v>
      </c>
      <c r="B2" s="15" t="s">
        <v>2</v>
      </c>
      <c r="C2" s="14" t="s">
        <v>3</v>
      </c>
      <c r="D2" s="14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18" t="s">
        <v>10</v>
      </c>
      <c r="K2" s="20" t="s">
        <v>11</v>
      </c>
      <c r="L2" s="21"/>
    </row>
    <row r="3" ht="52" customHeight="true" spans="1:12">
      <c r="A3" s="16">
        <v>1</v>
      </c>
      <c r="B3" s="5" t="s">
        <v>90</v>
      </c>
      <c r="C3" s="17">
        <v>34066</v>
      </c>
      <c r="D3" s="16" t="s">
        <v>30</v>
      </c>
      <c r="E3" s="19">
        <v>73</v>
      </c>
      <c r="F3" s="20">
        <f t="shared" ref="F3:F13" si="0">E3*0.6</f>
        <v>43.8</v>
      </c>
      <c r="G3" s="20">
        <v>76.8</v>
      </c>
      <c r="H3" s="20">
        <f t="shared" ref="H3:H13" si="1">G3*0.4</f>
        <v>30.72</v>
      </c>
      <c r="I3" s="20">
        <f t="shared" ref="I3:I13" si="2">F3+H3</f>
        <v>74.52</v>
      </c>
      <c r="J3" s="20">
        <v>1</v>
      </c>
      <c r="K3" s="22" t="s">
        <v>31</v>
      </c>
      <c r="L3" s="21"/>
    </row>
    <row r="4" ht="52" customHeight="true" spans="1:12">
      <c r="A4" s="16">
        <v>2</v>
      </c>
      <c r="B4" s="5" t="s">
        <v>91</v>
      </c>
      <c r="C4" s="17">
        <v>34901</v>
      </c>
      <c r="D4" s="16" t="s">
        <v>92</v>
      </c>
      <c r="E4" s="19">
        <v>82</v>
      </c>
      <c r="F4" s="19">
        <f t="shared" si="0"/>
        <v>49.2</v>
      </c>
      <c r="G4" s="19">
        <v>76.2</v>
      </c>
      <c r="H4" s="19">
        <f t="shared" si="1"/>
        <v>30.48</v>
      </c>
      <c r="I4" s="20">
        <f t="shared" si="2"/>
        <v>79.68</v>
      </c>
      <c r="J4" s="23">
        <v>1</v>
      </c>
      <c r="K4" s="24" t="s">
        <v>93</v>
      </c>
      <c r="L4" s="21"/>
    </row>
    <row r="5" ht="52" customHeight="true" spans="1:12">
      <c r="A5" s="16">
        <v>3</v>
      </c>
      <c r="B5" s="5" t="s">
        <v>94</v>
      </c>
      <c r="C5" s="17">
        <v>34735</v>
      </c>
      <c r="D5" s="16" t="s">
        <v>92</v>
      </c>
      <c r="E5" s="19">
        <v>65.75</v>
      </c>
      <c r="F5" s="19">
        <f t="shared" si="0"/>
        <v>39.45</v>
      </c>
      <c r="G5" s="19">
        <v>81.2</v>
      </c>
      <c r="H5" s="19">
        <f t="shared" si="1"/>
        <v>32.48</v>
      </c>
      <c r="I5" s="20">
        <f t="shared" si="2"/>
        <v>71.93</v>
      </c>
      <c r="J5" s="23">
        <v>2</v>
      </c>
      <c r="K5" s="24"/>
      <c r="L5" s="21"/>
    </row>
    <row r="6" ht="52" customHeight="true" spans="1:12">
      <c r="A6" s="16">
        <v>4</v>
      </c>
      <c r="B6" s="5" t="s">
        <v>95</v>
      </c>
      <c r="C6" s="17">
        <v>34152</v>
      </c>
      <c r="D6" s="16" t="s">
        <v>92</v>
      </c>
      <c r="E6" s="19">
        <v>65.5</v>
      </c>
      <c r="F6" s="19">
        <f t="shared" si="0"/>
        <v>39.3</v>
      </c>
      <c r="G6" s="19">
        <v>78</v>
      </c>
      <c r="H6" s="19">
        <f t="shared" si="1"/>
        <v>31.2</v>
      </c>
      <c r="I6" s="20">
        <f t="shared" si="2"/>
        <v>70.5</v>
      </c>
      <c r="J6" s="23">
        <v>3</v>
      </c>
      <c r="K6" s="24"/>
      <c r="L6" s="21"/>
    </row>
    <row r="7" ht="52" customHeight="true" spans="1:12">
      <c r="A7" s="16">
        <v>5</v>
      </c>
      <c r="B7" s="5" t="s">
        <v>96</v>
      </c>
      <c r="C7" s="17">
        <v>31542</v>
      </c>
      <c r="D7" s="16" t="s">
        <v>92</v>
      </c>
      <c r="E7" s="19">
        <v>69</v>
      </c>
      <c r="F7" s="19">
        <f t="shared" si="0"/>
        <v>41.4</v>
      </c>
      <c r="G7" s="19">
        <v>71.2</v>
      </c>
      <c r="H7" s="19">
        <f t="shared" si="1"/>
        <v>28.48</v>
      </c>
      <c r="I7" s="20">
        <f t="shared" si="2"/>
        <v>69.88</v>
      </c>
      <c r="J7" s="23">
        <v>4</v>
      </c>
      <c r="K7" s="24"/>
      <c r="L7" s="21"/>
    </row>
    <row r="8" ht="52" customHeight="true" spans="1:12">
      <c r="A8" s="16">
        <v>6</v>
      </c>
      <c r="B8" s="5" t="s">
        <v>97</v>
      </c>
      <c r="C8" s="17">
        <v>34741</v>
      </c>
      <c r="D8" s="16" t="s">
        <v>26</v>
      </c>
      <c r="E8" s="19">
        <v>68.5</v>
      </c>
      <c r="F8" s="19">
        <f t="shared" si="0"/>
        <v>41.1</v>
      </c>
      <c r="G8" s="19">
        <v>81.8</v>
      </c>
      <c r="H8" s="19">
        <f t="shared" si="1"/>
        <v>32.72</v>
      </c>
      <c r="I8" s="20">
        <f t="shared" si="2"/>
        <v>73.82</v>
      </c>
      <c r="J8" s="23">
        <v>1</v>
      </c>
      <c r="K8" s="25" t="s">
        <v>98</v>
      </c>
      <c r="L8" s="21"/>
    </row>
    <row r="9" ht="52" customHeight="true" spans="1:12">
      <c r="A9" s="16">
        <v>7</v>
      </c>
      <c r="B9" s="5" t="s">
        <v>99</v>
      </c>
      <c r="C9" s="17">
        <v>35641</v>
      </c>
      <c r="D9" s="16" t="s">
        <v>26</v>
      </c>
      <c r="E9" s="19">
        <v>70.25</v>
      </c>
      <c r="F9" s="19">
        <f t="shared" si="0"/>
        <v>42.15</v>
      </c>
      <c r="G9" s="19">
        <v>77.2</v>
      </c>
      <c r="H9" s="19">
        <f t="shared" si="1"/>
        <v>30.88</v>
      </c>
      <c r="I9" s="20">
        <f t="shared" si="2"/>
        <v>73.03</v>
      </c>
      <c r="J9" s="23">
        <v>2</v>
      </c>
      <c r="K9" s="26"/>
      <c r="L9" s="21"/>
    </row>
    <row r="10" ht="52" customHeight="true" spans="1:12">
      <c r="A10" s="16">
        <v>8</v>
      </c>
      <c r="B10" s="5" t="s">
        <v>100</v>
      </c>
      <c r="C10" s="17">
        <v>35164</v>
      </c>
      <c r="D10" s="16" t="s">
        <v>26</v>
      </c>
      <c r="E10" s="19">
        <v>68.25</v>
      </c>
      <c r="F10" s="19">
        <f t="shared" si="0"/>
        <v>40.95</v>
      </c>
      <c r="G10" s="19">
        <v>75.4</v>
      </c>
      <c r="H10" s="19">
        <f t="shared" si="1"/>
        <v>30.16</v>
      </c>
      <c r="I10" s="20">
        <f t="shared" si="2"/>
        <v>71.11</v>
      </c>
      <c r="J10" s="23">
        <v>3</v>
      </c>
      <c r="K10" s="26"/>
      <c r="L10" s="21"/>
    </row>
    <row r="11" ht="52" customHeight="true" spans="1:12">
      <c r="A11" s="16">
        <v>9</v>
      </c>
      <c r="B11" s="5" t="s">
        <v>101</v>
      </c>
      <c r="C11" s="17">
        <v>36440</v>
      </c>
      <c r="D11" s="16" t="s">
        <v>26</v>
      </c>
      <c r="E11" s="19">
        <v>67</v>
      </c>
      <c r="F11" s="19">
        <f t="shared" si="0"/>
        <v>40.2</v>
      </c>
      <c r="G11" s="19">
        <v>76</v>
      </c>
      <c r="H11" s="19">
        <f t="shared" si="1"/>
        <v>30.4</v>
      </c>
      <c r="I11" s="20">
        <f t="shared" si="2"/>
        <v>70.6</v>
      </c>
      <c r="J11" s="23">
        <v>4</v>
      </c>
      <c r="K11" s="26"/>
      <c r="L11" s="21"/>
    </row>
    <row r="12" ht="52" customHeight="true" spans="1:12">
      <c r="A12" s="16">
        <v>10</v>
      </c>
      <c r="B12" s="5" t="s">
        <v>102</v>
      </c>
      <c r="C12" s="17">
        <v>36562</v>
      </c>
      <c r="D12" s="16" t="s">
        <v>103</v>
      </c>
      <c r="E12" s="19">
        <v>62.75</v>
      </c>
      <c r="F12" s="19">
        <f t="shared" si="0"/>
        <v>37.65</v>
      </c>
      <c r="G12" s="19">
        <v>73.2</v>
      </c>
      <c r="H12" s="19">
        <f t="shared" si="1"/>
        <v>29.28</v>
      </c>
      <c r="I12" s="20">
        <f t="shared" si="2"/>
        <v>66.93</v>
      </c>
      <c r="J12" s="23">
        <v>1</v>
      </c>
      <c r="K12" s="24" t="s">
        <v>104</v>
      </c>
      <c r="L12" s="21"/>
    </row>
    <row r="13" ht="52" customHeight="true" spans="1:12">
      <c r="A13" s="16">
        <v>11</v>
      </c>
      <c r="B13" s="5" t="s">
        <v>105</v>
      </c>
      <c r="C13" s="17">
        <v>34794</v>
      </c>
      <c r="D13" s="16" t="s">
        <v>17</v>
      </c>
      <c r="E13" s="19">
        <v>77</v>
      </c>
      <c r="F13" s="20">
        <f t="shared" si="0"/>
        <v>46.2</v>
      </c>
      <c r="G13" s="20">
        <v>75.2</v>
      </c>
      <c r="H13" s="20">
        <f t="shared" si="1"/>
        <v>30.08</v>
      </c>
      <c r="I13" s="20">
        <f t="shared" si="2"/>
        <v>76.28</v>
      </c>
      <c r="J13" s="27">
        <v>1</v>
      </c>
      <c r="K13" s="20" t="s">
        <v>18</v>
      </c>
      <c r="L13" s="21"/>
    </row>
  </sheetData>
  <autoFilter ref="A1:K13">
    <extLst/>
  </autoFilter>
  <mergeCells count="3">
    <mergeCell ref="A1:K1"/>
    <mergeCell ref="K4:K7"/>
    <mergeCell ref="K8:K11"/>
  </mergeCells>
  <printOptions horizontalCentered="true"/>
  <pageMargins left="0.751388888888889" right="0.751388888888889" top="1" bottom="1" header="0.5" footer="0.5"/>
  <pageSetup paperSize="9" scale="99" orientation="landscape"/>
  <headerFooter/>
  <rowBreaks count="2" manualBreakCount="2">
    <brk id="7" max="16383" man="1"/>
    <brk id="1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11"/>
  <sheetViews>
    <sheetView view="pageBreakPreview" zoomScaleNormal="100" zoomScaleSheetLayoutView="100" workbookViewId="0">
      <selection activeCell="G15" sqref="G15"/>
    </sheetView>
  </sheetViews>
  <sheetFormatPr defaultColWidth="9" defaultRowHeight="13.5"/>
  <cols>
    <col min="1" max="1" width="5.63333333333333" customWidth="true"/>
    <col min="2" max="2" width="9" style="1"/>
    <col min="3" max="3" width="16.2666666666667" customWidth="true"/>
    <col min="4" max="4" width="11.725" customWidth="true"/>
    <col min="5" max="5" width="12.6333333333333" customWidth="true"/>
    <col min="6" max="6" width="11.45" customWidth="true"/>
    <col min="7" max="7" width="11.9083333333333" customWidth="true"/>
    <col min="8" max="8" width="12.725" customWidth="true"/>
    <col min="9" max="9" width="14.6333333333333" customWidth="true"/>
    <col min="10" max="10" width="11.9083333333333" customWidth="true"/>
  </cols>
  <sheetData>
    <row r="1" ht="26" customHeight="true" spans="1:13">
      <c r="A1" s="2" t="s">
        <v>106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14.25" spans="1:13">
      <c r="A2" s="4" t="s">
        <v>1</v>
      </c>
      <c r="B2" s="4" t="s">
        <v>2</v>
      </c>
      <c r="C2" s="4" t="s">
        <v>3</v>
      </c>
      <c r="D2" s="4" t="s">
        <v>4</v>
      </c>
      <c r="E2" s="7" t="s">
        <v>107</v>
      </c>
      <c r="F2" s="7" t="s">
        <v>108</v>
      </c>
      <c r="G2" s="7" t="s">
        <v>5</v>
      </c>
      <c r="H2" s="7" t="s">
        <v>70</v>
      </c>
      <c r="I2" s="7" t="s">
        <v>71</v>
      </c>
      <c r="J2" s="7" t="s">
        <v>72</v>
      </c>
      <c r="K2" s="7" t="s">
        <v>109</v>
      </c>
      <c r="L2" s="7" t="s">
        <v>10</v>
      </c>
      <c r="M2" s="10" t="s">
        <v>11</v>
      </c>
    </row>
    <row r="3" ht="50" customHeight="true" spans="1:13">
      <c r="A3" s="5">
        <v>1</v>
      </c>
      <c r="B3" s="5" t="s">
        <v>110</v>
      </c>
      <c r="C3" s="6">
        <v>35099</v>
      </c>
      <c r="D3" s="5" t="s">
        <v>111</v>
      </c>
      <c r="E3" s="8">
        <v>46</v>
      </c>
      <c r="F3" s="8">
        <v>31</v>
      </c>
      <c r="G3" s="8">
        <v>77</v>
      </c>
      <c r="H3" s="8">
        <f t="shared" ref="H3:H11" si="0">G3*0.6</f>
        <v>46.2</v>
      </c>
      <c r="I3" s="8">
        <v>77.8</v>
      </c>
      <c r="J3" s="8">
        <f t="shared" ref="J3:J11" si="1">I3*0.4</f>
        <v>31.12</v>
      </c>
      <c r="K3" s="8">
        <f t="shared" ref="K3:K11" si="2">H3+J3</f>
        <v>77.32</v>
      </c>
      <c r="L3" s="9">
        <v>1</v>
      </c>
      <c r="M3" s="10" t="s">
        <v>112</v>
      </c>
    </row>
    <row r="4" ht="50" customHeight="true" spans="1:13">
      <c r="A4" s="5">
        <v>2</v>
      </c>
      <c r="B4" s="5" t="s">
        <v>113</v>
      </c>
      <c r="C4" s="6">
        <v>36161</v>
      </c>
      <c r="D4" s="5" t="s">
        <v>111</v>
      </c>
      <c r="E4" s="8">
        <v>46.5</v>
      </c>
      <c r="F4" s="8">
        <v>27.5</v>
      </c>
      <c r="G4" s="8">
        <v>74</v>
      </c>
      <c r="H4" s="8">
        <f t="shared" si="0"/>
        <v>44.4</v>
      </c>
      <c r="I4" s="8">
        <v>65.8</v>
      </c>
      <c r="J4" s="8">
        <f t="shared" si="1"/>
        <v>26.32</v>
      </c>
      <c r="K4" s="8">
        <f t="shared" si="2"/>
        <v>70.72</v>
      </c>
      <c r="L4" s="8">
        <v>2</v>
      </c>
      <c r="M4" s="10"/>
    </row>
    <row r="5" ht="50" customHeight="true" spans="1:13">
      <c r="A5" s="5">
        <v>3</v>
      </c>
      <c r="B5" s="5" t="s">
        <v>114</v>
      </c>
      <c r="C5" s="6">
        <v>35001</v>
      </c>
      <c r="D5" s="5" t="s">
        <v>115</v>
      </c>
      <c r="E5" s="8">
        <v>44.25</v>
      </c>
      <c r="F5" s="8">
        <v>32</v>
      </c>
      <c r="G5" s="8">
        <v>76.25</v>
      </c>
      <c r="H5" s="8">
        <f t="shared" si="0"/>
        <v>45.75</v>
      </c>
      <c r="I5" s="8">
        <v>69.8</v>
      </c>
      <c r="J5" s="8">
        <f t="shared" si="1"/>
        <v>27.92</v>
      </c>
      <c r="K5" s="8">
        <f t="shared" si="2"/>
        <v>73.67</v>
      </c>
      <c r="L5" s="9">
        <v>1</v>
      </c>
      <c r="M5" s="10" t="s">
        <v>116</v>
      </c>
    </row>
    <row r="6" ht="50" customHeight="true" spans="1:13">
      <c r="A6" s="5">
        <v>4</v>
      </c>
      <c r="B6" s="5" t="s">
        <v>117</v>
      </c>
      <c r="C6" s="6">
        <v>35137</v>
      </c>
      <c r="D6" s="5" t="s">
        <v>17</v>
      </c>
      <c r="E6" s="8">
        <v>44</v>
      </c>
      <c r="F6" s="8">
        <v>29</v>
      </c>
      <c r="G6" s="8">
        <v>73</v>
      </c>
      <c r="H6" s="8">
        <f t="shared" si="0"/>
        <v>43.8</v>
      </c>
      <c r="I6" s="8">
        <v>74</v>
      </c>
      <c r="J6" s="8">
        <f t="shared" si="1"/>
        <v>29.6</v>
      </c>
      <c r="K6" s="8">
        <f t="shared" si="2"/>
        <v>73.4</v>
      </c>
      <c r="L6" s="8">
        <v>1</v>
      </c>
      <c r="M6" s="10"/>
    </row>
    <row r="7" ht="50" customHeight="true" spans="1:13">
      <c r="A7" s="5">
        <v>5</v>
      </c>
      <c r="B7" s="5" t="s">
        <v>118</v>
      </c>
      <c r="C7" s="6">
        <v>35724</v>
      </c>
      <c r="D7" s="5" t="s">
        <v>13</v>
      </c>
      <c r="E7" s="8">
        <v>35.5</v>
      </c>
      <c r="F7" s="8">
        <v>32.75</v>
      </c>
      <c r="G7" s="8">
        <v>68.25</v>
      </c>
      <c r="H7" s="8">
        <f t="shared" si="0"/>
        <v>40.95</v>
      </c>
      <c r="I7" s="8">
        <v>70.4</v>
      </c>
      <c r="J7" s="8">
        <f t="shared" si="1"/>
        <v>28.16</v>
      </c>
      <c r="K7" s="8">
        <f t="shared" si="2"/>
        <v>69.11</v>
      </c>
      <c r="L7" s="9">
        <v>1</v>
      </c>
      <c r="M7" s="10" t="s">
        <v>81</v>
      </c>
    </row>
    <row r="8" ht="50" customHeight="true" spans="1:13">
      <c r="A8" s="5">
        <v>6</v>
      </c>
      <c r="B8" s="5" t="s">
        <v>119</v>
      </c>
      <c r="C8" s="6">
        <v>36160</v>
      </c>
      <c r="D8" s="5" t="s">
        <v>26</v>
      </c>
      <c r="E8" s="8">
        <v>49.5</v>
      </c>
      <c r="F8" s="8">
        <v>32.75</v>
      </c>
      <c r="G8" s="8">
        <v>82.25</v>
      </c>
      <c r="H8" s="8">
        <f t="shared" si="0"/>
        <v>49.35</v>
      </c>
      <c r="I8" s="8">
        <v>76.4</v>
      </c>
      <c r="J8" s="8">
        <f t="shared" si="1"/>
        <v>30.56</v>
      </c>
      <c r="K8" s="8">
        <f t="shared" si="2"/>
        <v>79.91</v>
      </c>
      <c r="L8" s="9">
        <v>1</v>
      </c>
      <c r="M8" s="10" t="s">
        <v>120</v>
      </c>
    </row>
    <row r="9" ht="50" customHeight="true" spans="1:13">
      <c r="A9" s="5">
        <v>7</v>
      </c>
      <c r="B9" s="5" t="s">
        <v>121</v>
      </c>
      <c r="C9" s="6">
        <v>35242</v>
      </c>
      <c r="D9" s="5" t="s">
        <v>26</v>
      </c>
      <c r="E9" s="8">
        <v>38.75</v>
      </c>
      <c r="F9" s="8">
        <v>32.75</v>
      </c>
      <c r="G9" s="8">
        <v>71.5</v>
      </c>
      <c r="H9" s="8">
        <f t="shared" si="0"/>
        <v>42.9</v>
      </c>
      <c r="I9" s="8">
        <v>74.8</v>
      </c>
      <c r="J9" s="8">
        <f t="shared" si="1"/>
        <v>29.92</v>
      </c>
      <c r="K9" s="8">
        <f t="shared" si="2"/>
        <v>72.82</v>
      </c>
      <c r="L9" s="8">
        <v>2</v>
      </c>
      <c r="M9" s="10"/>
    </row>
    <row r="10" ht="50" customHeight="true" spans="1:13">
      <c r="A10" s="5">
        <v>8</v>
      </c>
      <c r="B10" s="5" t="s">
        <v>122</v>
      </c>
      <c r="C10" s="6">
        <v>36186</v>
      </c>
      <c r="D10" s="5" t="s">
        <v>123</v>
      </c>
      <c r="E10" s="8">
        <v>47.75</v>
      </c>
      <c r="F10" s="8">
        <v>30.25</v>
      </c>
      <c r="G10" s="8">
        <v>78</v>
      </c>
      <c r="H10" s="8">
        <f t="shared" si="0"/>
        <v>46.8</v>
      </c>
      <c r="I10" s="8">
        <v>65.2</v>
      </c>
      <c r="J10" s="8">
        <f t="shared" si="1"/>
        <v>26.08</v>
      </c>
      <c r="K10" s="8">
        <f t="shared" si="2"/>
        <v>72.88</v>
      </c>
      <c r="L10" s="9">
        <v>1</v>
      </c>
      <c r="M10" s="10" t="s">
        <v>124</v>
      </c>
    </row>
    <row r="11" ht="50" customHeight="true" spans="1:13">
      <c r="A11" s="5">
        <v>9</v>
      </c>
      <c r="B11" s="5" t="s">
        <v>125</v>
      </c>
      <c r="C11" s="6">
        <v>36080</v>
      </c>
      <c r="D11" s="5" t="s">
        <v>123</v>
      </c>
      <c r="E11" s="8">
        <v>43.75</v>
      </c>
      <c r="F11" s="8">
        <v>29.75</v>
      </c>
      <c r="G11" s="8">
        <v>73.5</v>
      </c>
      <c r="H11" s="8">
        <f t="shared" si="0"/>
        <v>44.1</v>
      </c>
      <c r="I11" s="8">
        <v>70.8</v>
      </c>
      <c r="J11" s="8">
        <f t="shared" si="1"/>
        <v>28.32</v>
      </c>
      <c r="K11" s="8">
        <f t="shared" si="2"/>
        <v>72.42</v>
      </c>
      <c r="L11" s="8">
        <v>2</v>
      </c>
      <c r="M11" s="10"/>
    </row>
  </sheetData>
  <mergeCells count="4">
    <mergeCell ref="A1:M1"/>
    <mergeCell ref="M3:M4"/>
    <mergeCell ref="M8:M9"/>
    <mergeCell ref="M10:M11"/>
  </mergeCells>
  <pageMargins left="0.751388888888889" right="0.751388888888889" top="1" bottom="1" header="0.5" footer="0.5"/>
  <pageSetup paperSize="9" scale="9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马尔康嘉绒投资集团有限责任公司</vt:lpstr>
      <vt:lpstr>马尔康嘉禾农旅文化发展有限责任公司</vt:lpstr>
      <vt:lpstr>马尔康国有资产经营有限责任公司</vt:lpstr>
      <vt:lpstr>马尔康嘉绒交通水利城市投资有限责任公司</vt:lpstr>
      <vt:lpstr>马尔康嘉源人力资源服务有限责任公司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尚文</cp:lastModifiedBy>
  <dcterms:created xsi:type="dcterms:W3CDTF">2021-07-20T13:19:00Z</dcterms:created>
  <dcterms:modified xsi:type="dcterms:W3CDTF">2021-07-26T14:57:06Z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5FB9A04B04C441F2A9CB6B913BB6D842</vt:lpwstr>
  </property>
  <property fmtid="{D5CDD505-2E9C-101B-9397-08002B2CF9AE}" pid="3" name="KSOProductBuildVer">
    <vt:lpwstr>2052-11.1.0.10161</vt:lpwstr>
  </property>
</Properties>
</file>